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Sheet1!$A$12:$I$1381</definedName>
  </definedNames>
  <calcPr calcId="152511"/>
</workbook>
</file>

<file path=xl/calcChain.xml><?xml version="1.0" encoding="utf-8"?>
<calcChain xmlns="http://schemas.openxmlformats.org/spreadsheetml/2006/main">
  <c r="H634" i="1" l="1"/>
  <c r="H1142" i="1" l="1"/>
  <c r="H1141" i="1" s="1"/>
  <c r="H1140" i="1" s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97" i="1"/>
  <c r="H1196" i="1" s="1"/>
  <c r="H1199" i="1"/>
  <c r="H1200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5" i="1"/>
  <c r="H1236" i="1"/>
  <c r="H1242" i="1"/>
  <c r="H1243" i="1"/>
  <c r="H1247" i="1"/>
  <c r="H1246" i="1" s="1"/>
  <c r="H1245" i="1" s="1"/>
  <c r="H1250" i="1"/>
  <c r="H1251" i="1"/>
  <c r="H1254" i="1"/>
  <c r="H1255" i="1"/>
  <c r="H1257" i="1"/>
  <c r="H1258" i="1"/>
  <c r="H1259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90" i="1"/>
  <c r="H1291" i="1"/>
  <c r="H1292" i="1"/>
  <c r="H1293" i="1"/>
  <c r="H1294" i="1"/>
  <c r="H1295" i="1"/>
  <c r="H1296" i="1"/>
  <c r="H1297" i="1"/>
  <c r="H1298" i="1"/>
  <c r="H1299" i="1"/>
  <c r="H1301" i="1"/>
  <c r="H1300" i="1" s="1"/>
  <c r="H1303" i="1"/>
  <c r="H1304" i="1"/>
  <c r="H1305" i="1"/>
  <c r="H1306" i="1"/>
  <c r="H1307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7" i="1"/>
  <c r="H1376" i="1" s="1"/>
  <c r="H1379" i="1"/>
  <c r="H1380" i="1"/>
  <c r="H1253" i="1" l="1"/>
  <c r="H1198" i="1"/>
  <c r="H1256" i="1"/>
  <c r="H1241" i="1"/>
  <c r="H1240" i="1" s="1"/>
  <c r="H1219" i="1"/>
  <c r="H1378" i="1"/>
  <c r="H1375" i="1" s="1"/>
  <c r="H1249" i="1"/>
  <c r="H1248" i="1" s="1"/>
  <c r="H1202" i="1"/>
  <c r="H1234" i="1"/>
  <c r="H1233" i="1" s="1"/>
  <c r="H1360" i="1"/>
  <c r="H1261" i="1"/>
  <c r="H1341" i="1"/>
  <c r="H1302" i="1"/>
  <c r="H1144" i="1"/>
  <c r="H1143" i="1" s="1"/>
  <c r="H2426" i="1"/>
  <c r="H1252" i="1" l="1"/>
  <c r="H1340" i="1"/>
  <c r="H1201" i="1"/>
  <c r="H1260" i="1"/>
  <c r="H5074" i="1"/>
  <c r="H488" i="1"/>
  <c r="H1761" i="1"/>
  <c r="H2224" i="1" l="1"/>
  <c r="H2225" i="1"/>
  <c r="H2226" i="1"/>
  <c r="H2227" i="1"/>
  <c r="H2228" i="1"/>
  <c r="H2229" i="1"/>
  <c r="H5308" i="1" l="1"/>
  <c r="H5309" i="1"/>
  <c r="H4944" i="1"/>
  <c r="H2678" i="1" l="1"/>
  <c r="H2679" i="1"/>
  <c r="H2680" i="1"/>
  <c r="H2677" i="1"/>
  <c r="H2244" i="1"/>
  <c r="H5314" i="1"/>
  <c r="H5315" i="1"/>
  <c r="H5316" i="1"/>
  <c r="H5317" i="1"/>
  <c r="H5318" i="1"/>
  <c r="H5313" i="1"/>
  <c r="H4346" i="1" l="1"/>
  <c r="H3741" i="1" l="1"/>
  <c r="H3740" i="1"/>
  <c r="H2897" i="1"/>
  <c r="H239" i="1"/>
  <c r="H240" i="1"/>
  <c r="H241" i="1"/>
  <c r="H242" i="1"/>
  <c r="H243" i="1"/>
  <c r="H238" i="1"/>
  <c r="H4518" i="1" l="1"/>
  <c r="H747" i="1" l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746" i="1"/>
  <c r="H2764" i="1"/>
  <c r="H3074" i="1"/>
  <c r="H2899" i="1"/>
  <c r="H563" i="1" l="1"/>
  <c r="H304" i="1" l="1"/>
  <c r="H481" i="1" l="1"/>
  <c r="H667" i="1" l="1"/>
  <c r="H295" i="1" l="1"/>
  <c r="H393" i="1" l="1"/>
  <c r="H3992" i="1"/>
  <c r="H207" i="1"/>
  <c r="H236" i="1" l="1"/>
  <c r="H4362" i="1" l="1"/>
  <c r="H257" i="1" l="1"/>
  <c r="H413" i="1" l="1"/>
  <c r="H412" i="1"/>
  <c r="H650" i="1"/>
  <c r="H649" i="1"/>
  <c r="H648" i="1"/>
  <c r="H3991" i="1"/>
  <c r="H1812" i="1"/>
  <c r="H874" i="1" l="1"/>
  <c r="H872" i="1"/>
  <c r="H870" i="1" s="1"/>
  <c r="H869" i="1" s="1"/>
  <c r="H868" i="1"/>
  <c r="H867" i="1" s="1"/>
  <c r="H866" i="1"/>
  <c r="H865" i="1" s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2" i="1"/>
  <c r="H829" i="1"/>
  <c r="H828" i="1"/>
  <c r="H827" i="1"/>
  <c r="H825" i="1"/>
  <c r="H824" i="1" s="1"/>
  <c r="H822" i="1"/>
  <c r="H821" i="1"/>
  <c r="H820" i="1"/>
  <c r="H818" i="1"/>
  <c r="H817" i="1" s="1"/>
  <c r="H815" i="1"/>
  <c r="H814" i="1"/>
  <c r="H813" i="1"/>
  <c r="H812" i="1"/>
  <c r="H811" i="1"/>
  <c r="H810" i="1"/>
  <c r="H809" i="1"/>
  <c r="H808" i="1"/>
  <c r="H806" i="1"/>
  <c r="H805" i="1"/>
  <c r="H804" i="1"/>
  <c r="H803" i="1"/>
  <c r="H743" i="1"/>
  <c r="H742" i="1"/>
  <c r="H741" i="1"/>
  <c r="H740" i="1"/>
  <c r="H737" i="1"/>
  <c r="H736" i="1" s="1"/>
  <c r="H734" i="1"/>
  <c r="H732" i="1"/>
  <c r="H731" i="1"/>
  <c r="H730" i="1"/>
  <c r="H729" i="1"/>
  <c r="H728" i="1"/>
  <c r="H727" i="1"/>
  <c r="H726" i="1"/>
  <c r="H725" i="1"/>
  <c r="H724" i="1"/>
  <c r="H723" i="1"/>
  <c r="H722" i="1"/>
  <c r="H719" i="1"/>
  <c r="H718" i="1"/>
  <c r="H716" i="1"/>
  <c r="H715" i="1" s="1"/>
  <c r="H713" i="1"/>
  <c r="H712" i="1" s="1"/>
  <c r="H711" i="1"/>
  <c r="H710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0" i="1"/>
  <c r="H679" i="1"/>
  <c r="H677" i="1"/>
  <c r="H676" i="1" s="1"/>
  <c r="H674" i="1"/>
  <c r="H673" i="1"/>
  <c r="H670" i="1"/>
  <c r="H669" i="1" s="1"/>
  <c r="H668" i="1" s="1"/>
  <c r="H666" i="1"/>
  <c r="H664" i="1"/>
  <c r="H663" i="1"/>
  <c r="H662" i="1"/>
  <c r="H660" i="1"/>
  <c r="H659" i="1"/>
  <c r="H658" i="1"/>
  <c r="H657" i="1"/>
  <c r="H655" i="1"/>
  <c r="H654" i="1"/>
  <c r="H651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2" i="1"/>
  <c r="H631" i="1"/>
  <c r="H630" i="1"/>
  <c r="H629" i="1"/>
  <c r="H626" i="1"/>
  <c r="H625" i="1"/>
  <c r="H624" i="1"/>
  <c r="H623" i="1"/>
  <c r="H621" i="1"/>
  <c r="H620" i="1"/>
  <c r="H617" i="1"/>
  <c r="H616" i="1"/>
  <c r="H614" i="1"/>
  <c r="H613" i="1"/>
  <c r="H610" i="1"/>
  <c r="H609" i="1" s="1"/>
  <c r="H608" i="1"/>
  <c r="H607" i="1" s="1"/>
  <c r="H605" i="1"/>
  <c r="H604" i="1" s="1"/>
  <c r="H603" i="1"/>
  <c r="H602" i="1" s="1"/>
  <c r="H600" i="1"/>
  <c r="H599" i="1"/>
  <c r="H598" i="1"/>
  <c r="H597" i="1"/>
  <c r="H596" i="1"/>
  <c r="H595" i="1"/>
  <c r="H592" i="1"/>
  <c r="H591" i="1" s="1"/>
  <c r="H590" i="1"/>
  <c r="H589" i="1" s="1"/>
  <c r="H588" i="1"/>
  <c r="H587" i="1"/>
  <c r="H584" i="1"/>
  <c r="H583" i="1"/>
  <c r="H582" i="1"/>
  <c r="H581" i="1"/>
  <c r="H580" i="1"/>
  <c r="H578" i="1"/>
  <c r="H577" i="1"/>
  <c r="H576" i="1"/>
  <c r="H575" i="1"/>
  <c r="H574" i="1"/>
  <c r="H571" i="1"/>
  <c r="H570" i="1"/>
  <c r="H569" i="1"/>
  <c r="H568" i="1"/>
  <c r="H567" i="1"/>
  <c r="H566" i="1"/>
  <c r="H565" i="1"/>
  <c r="H562" i="1"/>
  <c r="H561" i="1"/>
  <c r="H560" i="1"/>
  <c r="H559" i="1"/>
  <c r="H540" i="1"/>
  <c r="H539" i="1" s="1"/>
  <c r="H538" i="1" s="1"/>
  <c r="H537" i="1"/>
  <c r="H536" i="1"/>
  <c r="H534" i="1"/>
  <c r="H533" i="1"/>
  <c r="H530" i="1"/>
  <c r="H529" i="1"/>
  <c r="H528" i="1"/>
  <c r="H526" i="1"/>
  <c r="H525" i="1"/>
  <c r="H524" i="1"/>
  <c r="H520" i="1"/>
  <c r="H519" i="1" s="1"/>
  <c r="H518" i="1"/>
  <c r="H517" i="1"/>
  <c r="H516" i="1"/>
  <c r="H513" i="1"/>
  <c r="H512" i="1"/>
  <c r="H511" i="1"/>
  <c r="H510" i="1"/>
  <c r="H509" i="1"/>
  <c r="H508" i="1"/>
  <c r="H507" i="1"/>
  <c r="H506" i="1"/>
  <c r="H505" i="1"/>
  <c r="H504" i="1"/>
  <c r="H502" i="1"/>
  <c r="H501" i="1"/>
  <c r="H500" i="1"/>
  <c r="H499" i="1"/>
  <c r="H498" i="1"/>
  <c r="H497" i="1"/>
  <c r="H496" i="1"/>
  <c r="H495" i="1"/>
  <c r="H494" i="1"/>
  <c r="H493" i="1"/>
  <c r="H491" i="1"/>
  <c r="H490" i="1" s="1"/>
  <c r="H486" i="1"/>
  <c r="H485" i="1"/>
  <c r="H483" i="1"/>
  <c r="H482" i="1"/>
  <c r="H477" i="1"/>
  <c r="H476" i="1"/>
  <c r="H472" i="1"/>
  <c r="H471" i="1"/>
  <c r="H466" i="1"/>
  <c r="H465" i="1"/>
  <c r="H462" i="1"/>
  <c r="H461" i="1" s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0" i="1"/>
  <c r="H429" i="1"/>
  <c r="H428" i="1"/>
  <c r="H427" i="1"/>
  <c r="H425" i="1"/>
  <c r="H422" i="1"/>
  <c r="H419" i="1"/>
  <c r="H418" i="1"/>
  <c r="H417" i="1"/>
  <c r="H415" i="1"/>
  <c r="H414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0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3" i="1"/>
  <c r="H301" i="1"/>
  <c r="H299" i="1"/>
  <c r="H298" i="1"/>
  <c r="H294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37" i="1"/>
  <c r="H235" i="1"/>
  <c r="H234" i="1"/>
  <c r="H233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68" i="1" l="1"/>
  <c r="H464" i="1"/>
  <c r="H463" i="1" s="1"/>
  <c r="H532" i="1"/>
  <c r="H612" i="1"/>
  <c r="H586" i="1"/>
  <c r="H484" i="1"/>
  <c r="H653" i="1"/>
  <c r="H628" i="1"/>
  <c r="H627" i="1" s="1"/>
  <c r="H527" i="1"/>
  <c r="H411" i="1"/>
  <c r="H410" i="1" s="1"/>
  <c r="H515" i="1"/>
  <c r="H514" i="1" s="1"/>
  <c r="H622" i="1"/>
  <c r="H535" i="1"/>
  <c r="H678" i="1"/>
  <c r="H675" i="1" s="1"/>
  <c r="H297" i="1"/>
  <c r="H594" i="1"/>
  <c r="H593" i="1" s="1"/>
  <c r="H682" i="1"/>
  <c r="H826" i="1"/>
  <c r="H823" i="1" s="1"/>
  <c r="H864" i="1"/>
  <c r="H522" i="1"/>
  <c r="H558" i="1"/>
  <c r="H672" i="1"/>
  <c r="H671" i="1" s="1"/>
  <c r="H802" i="1"/>
  <c r="H480" i="1"/>
  <c r="H606" i="1"/>
  <c r="H619" i="1"/>
  <c r="H721" i="1"/>
  <c r="H720" i="1" s="1"/>
  <c r="H807" i="1"/>
  <c r="H745" i="1"/>
  <c r="H744" i="1" s="1"/>
  <c r="H601" i="1"/>
  <c r="H661" i="1"/>
  <c r="H819" i="1"/>
  <c r="H816" i="1" s="1"/>
  <c r="H492" i="1"/>
  <c r="H564" i="1"/>
  <c r="H579" i="1"/>
  <c r="H717" i="1"/>
  <c r="H714" i="1" s="1"/>
  <c r="H739" i="1"/>
  <c r="H738" i="1" s="1"/>
  <c r="H16" i="1"/>
  <c r="H305" i="1"/>
  <c r="H475" i="1"/>
  <c r="H503" i="1"/>
  <c r="H573" i="1"/>
  <c r="H615" i="1"/>
  <c r="H656" i="1"/>
  <c r="H695" i="1"/>
  <c r="H709" i="1"/>
  <c r="H708" i="1" s="1"/>
  <c r="H733" i="1"/>
  <c r="H4633" i="1"/>
  <c r="H4632" i="1" s="1"/>
  <c r="H4631" i="1" s="1"/>
  <c r="H4630" i="1"/>
  <c r="H4629" i="1"/>
  <c r="H4626" i="1"/>
  <c r="H4625" i="1" s="1"/>
  <c r="H4624" i="1" s="1"/>
  <c r="H4623" i="1"/>
  <c r="H4622" i="1"/>
  <c r="H4621" i="1"/>
  <c r="H4620" i="1"/>
  <c r="H4619" i="1"/>
  <c r="H4618" i="1"/>
  <c r="H4617" i="1"/>
  <c r="H4615" i="1"/>
  <c r="H4614" i="1" s="1"/>
  <c r="H4613" i="1"/>
  <c r="H4612" i="1"/>
  <c r="H4611" i="1"/>
  <c r="H4610" i="1"/>
  <c r="H4609" i="1"/>
  <c r="H4606" i="1"/>
  <c r="H4605" i="1"/>
  <c r="H4603" i="1"/>
  <c r="H4602" i="1" s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2" i="1"/>
  <c r="H4571" i="1" s="1"/>
  <c r="H4569" i="1"/>
  <c r="H4568" i="1"/>
  <c r="H4567" i="1"/>
  <c r="H4566" i="1"/>
  <c r="H4565" i="1"/>
  <c r="H4564" i="1"/>
  <c r="H4563" i="1"/>
  <c r="H4562" i="1"/>
  <c r="H4561" i="1"/>
  <c r="H4560" i="1"/>
  <c r="H4557" i="1"/>
  <c r="H4556" i="1" s="1"/>
  <c r="H4555" i="1"/>
  <c r="H4554" i="1" s="1"/>
  <c r="H4552" i="1"/>
  <c r="H4551" i="1"/>
  <c r="H4550" i="1"/>
  <c r="H4549" i="1"/>
  <c r="H4548" i="1"/>
  <c r="H4547" i="1"/>
  <c r="H4546" i="1"/>
  <c r="H4545" i="1"/>
  <c r="H4543" i="1"/>
  <c r="H4542" i="1"/>
  <c r="H4541" i="1"/>
  <c r="H4540" i="1"/>
  <c r="H4538" i="1"/>
  <c r="H4537" i="1"/>
  <c r="H4536" i="1"/>
  <c r="H4535" i="1"/>
  <c r="H4534" i="1"/>
  <c r="H4533" i="1"/>
  <c r="H4530" i="1"/>
  <c r="H4529" i="1" s="1"/>
  <c r="H4528" i="1"/>
  <c r="H4527" i="1" s="1"/>
  <c r="H4525" i="1"/>
  <c r="H4524" i="1"/>
  <c r="H4522" i="1"/>
  <c r="H4521" i="1" s="1"/>
  <c r="H4519" i="1"/>
  <c r="H4510" i="1"/>
  <c r="H4509" i="1"/>
  <c r="H4506" i="1"/>
  <c r="H4505" i="1"/>
  <c r="H4503" i="1"/>
  <c r="H4502" i="1" s="1"/>
  <c r="H4500" i="1"/>
  <c r="H4499" i="1"/>
  <c r="H4497" i="1"/>
  <c r="H4496" i="1" s="1"/>
  <c r="H4494" i="1"/>
  <c r="H4493" i="1" s="1"/>
  <c r="H4492" i="1"/>
  <c r="H4491" i="1" s="1"/>
  <c r="H4489" i="1"/>
  <c r="H4488" i="1" s="1"/>
  <c r="H4487" i="1"/>
  <c r="H4486" i="1" s="1"/>
  <c r="H4484" i="1"/>
  <c r="H4483" i="1" s="1"/>
  <c r="H4482" i="1" s="1"/>
  <c r="H4476" i="1"/>
  <c r="H4475" i="1"/>
  <c r="H4474" i="1"/>
  <c r="H4473" i="1"/>
  <c r="H4472" i="1"/>
  <c r="H4470" i="1"/>
  <c r="H4469" i="1"/>
  <c r="H4468" i="1"/>
  <c r="H4467" i="1"/>
  <c r="H4466" i="1"/>
  <c r="H4463" i="1"/>
  <c r="H4462" i="1" s="1"/>
  <c r="H4461" i="1"/>
  <c r="H4460" i="1" s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1" i="1"/>
  <c r="H681" i="1" l="1"/>
  <c r="H531" i="1"/>
  <c r="H467" i="1"/>
  <c r="H611" i="1"/>
  <c r="H652" i="1"/>
  <c r="H478" i="1"/>
  <c r="H521" i="1"/>
  <c r="H801" i="1"/>
  <c r="H618" i="1"/>
  <c r="H557" i="1"/>
  <c r="H489" i="1"/>
  <c r="H15" i="1"/>
  <c r="H572" i="1"/>
  <c r="H4485" i="1"/>
  <c r="H4517" i="1"/>
  <c r="H4504" i="1"/>
  <c r="H4501" i="1" s="1"/>
  <c r="H4604" i="1"/>
  <c r="H4601" i="1" s="1"/>
  <c r="H4523" i="1"/>
  <c r="H4520" i="1" s="1"/>
  <c r="H4526" i="1"/>
  <c r="H4498" i="1"/>
  <c r="H4495" i="1" s="1"/>
  <c r="H4544" i="1"/>
  <c r="H4559" i="1"/>
  <c r="H4558" i="1" s="1"/>
  <c r="H4490" i="1"/>
  <c r="H4532" i="1"/>
  <c r="H4471" i="1"/>
  <c r="H4628" i="1"/>
  <c r="H4627" i="1" s="1"/>
  <c r="H4616" i="1"/>
  <c r="H4508" i="1"/>
  <c r="H4539" i="1"/>
  <c r="H4444" i="1"/>
  <c r="H4360" i="1"/>
  <c r="H4553" i="1"/>
  <c r="H4573" i="1"/>
  <c r="H4570" i="1" s="1"/>
  <c r="H4459" i="1"/>
  <c r="H4608" i="1"/>
  <c r="H4465" i="1"/>
  <c r="H4352" i="1"/>
  <c r="H4351" i="1" s="1"/>
  <c r="H4350" i="1" s="1"/>
  <c r="H4349" i="1"/>
  <c r="H4348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1" i="1"/>
  <c r="H4320" i="1" s="1"/>
  <c r="H4318" i="1"/>
  <c r="H4317" i="1"/>
  <c r="H4316" i="1"/>
  <c r="H4315" i="1"/>
  <c r="H4314" i="1"/>
  <c r="H4313" i="1"/>
  <c r="H4310" i="1"/>
  <c r="H4309" i="1"/>
  <c r="H4307" i="1"/>
  <c r="H4306" i="1" s="1"/>
  <c r="H4304" i="1"/>
  <c r="H4303" i="1" s="1"/>
  <c r="H4302" i="1"/>
  <c r="H4301" i="1" s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6" i="1"/>
  <c r="H4275" i="1"/>
  <c r="H4274" i="1"/>
  <c r="H4273" i="1"/>
  <c r="H4272" i="1"/>
  <c r="H4271" i="1"/>
  <c r="H4270" i="1"/>
  <c r="H4269" i="1"/>
  <c r="H4268" i="1"/>
  <c r="H4267" i="1"/>
  <c r="H4266" i="1"/>
  <c r="H4264" i="1"/>
  <c r="H4263" i="1"/>
  <c r="H4262" i="1"/>
  <c r="H4259" i="1"/>
  <c r="H4258" i="1" s="1"/>
  <c r="H4257" i="1" s="1"/>
  <c r="H4256" i="1"/>
  <c r="H4255" i="1" s="1"/>
  <c r="H4254" i="1"/>
  <c r="H4253" i="1" s="1"/>
  <c r="H4251" i="1"/>
  <c r="H4250" i="1" s="1"/>
  <c r="H4249" i="1" s="1"/>
  <c r="H4248" i="1"/>
  <c r="H4247" i="1"/>
  <c r="H4245" i="1"/>
  <c r="H4244" i="1" s="1"/>
  <c r="H4242" i="1"/>
  <c r="H4241" i="1" s="1"/>
  <c r="H4240" i="1"/>
  <c r="H4239" i="1"/>
  <c r="H4238" i="1"/>
  <c r="H4237" i="1"/>
  <c r="H4236" i="1"/>
  <c r="H4235" i="1"/>
  <c r="H4234" i="1"/>
  <c r="H4233" i="1"/>
  <c r="H4232" i="1"/>
  <c r="H4231" i="1"/>
  <c r="H4230" i="1"/>
  <c r="H4227" i="1"/>
  <c r="H4226" i="1"/>
  <c r="H4224" i="1"/>
  <c r="H4223" i="1" s="1"/>
  <c r="H4221" i="1"/>
  <c r="H4220" i="1" s="1"/>
  <c r="H4219" i="1"/>
  <c r="H4218" i="1" s="1"/>
  <c r="H4216" i="1"/>
  <c r="H4215" i="1"/>
  <c r="H4213" i="1"/>
  <c r="H4212" i="1" s="1"/>
  <c r="H4210" i="1"/>
  <c r="H4209" i="1" s="1"/>
  <c r="H4208" i="1"/>
  <c r="H4207" i="1" s="1"/>
  <c r="H4205" i="1"/>
  <c r="H4204" i="1" s="1"/>
  <c r="H4203" i="1"/>
  <c r="H4202" i="1" s="1"/>
  <c r="H4200" i="1"/>
  <c r="H4199" i="1"/>
  <c r="H4196" i="1"/>
  <c r="H4195" i="1" s="1"/>
  <c r="H4194" i="1"/>
  <c r="H4193" i="1" s="1"/>
  <c r="H4191" i="1"/>
  <c r="H4190" i="1"/>
  <c r="H4188" i="1"/>
  <c r="H4187" i="1" s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3371" i="1"/>
  <c r="H1381" i="1" l="1"/>
  <c r="H4359" i="1"/>
  <c r="H4531" i="1"/>
  <c r="H4246" i="1"/>
  <c r="H4243" i="1" s="1"/>
  <c r="H4507" i="1"/>
  <c r="H4464" i="1"/>
  <c r="H4300" i="1"/>
  <c r="H4607" i="1"/>
  <c r="H4214" i="1"/>
  <c r="H4211" i="1" s="1"/>
  <c r="H4225" i="1"/>
  <c r="H4222" i="1" s="1"/>
  <c r="H4252" i="1"/>
  <c r="H4322" i="1"/>
  <c r="H4319" i="1" s="1"/>
  <c r="H4189" i="1"/>
  <c r="H4186" i="1" s="1"/>
  <c r="H4229" i="1"/>
  <c r="H4228" i="1" s="1"/>
  <c r="H4198" i="1"/>
  <c r="H4197" i="1" s="1"/>
  <c r="H4277" i="1"/>
  <c r="H4206" i="1"/>
  <c r="H4217" i="1"/>
  <c r="H4308" i="1"/>
  <c r="H4305" i="1" s="1"/>
  <c r="H4347" i="1"/>
  <c r="H4344" i="1" s="1"/>
  <c r="H4261" i="1"/>
  <c r="H4312" i="1"/>
  <c r="H4311" i="1" s="1"/>
  <c r="H4031" i="1"/>
  <c r="H4201" i="1"/>
  <c r="H4265" i="1"/>
  <c r="H4153" i="1"/>
  <c r="H4192" i="1"/>
  <c r="H4634" i="1" l="1"/>
  <c r="H4030" i="1"/>
  <c r="H4260" i="1"/>
  <c r="H4353" i="1" l="1"/>
</calcChain>
</file>

<file path=xl/sharedStrings.xml><?xml version="1.0" encoding="utf-8"?>
<sst xmlns="http://schemas.openxmlformats.org/spreadsheetml/2006/main" count="34896" uniqueCount="6534">
  <si>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</si>
  <si>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</si>
  <si>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</si>
  <si>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</si>
  <si>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</si>
  <si>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</si>
  <si>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</si>
  <si>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</si>
  <si>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</si>
  <si>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</si>
  <si>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</si>
  <si>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</si>
  <si>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</si>
  <si>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</si>
  <si>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</si>
  <si>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</si>
  <si>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</si>
  <si>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</si>
  <si>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</si>
  <si>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</si>
  <si>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</si>
  <si>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</si>
  <si>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</si>
  <si>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</si>
  <si>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</si>
  <si>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</si>
  <si>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</si>
  <si>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</si>
  <si>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</si>
  <si>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</si>
  <si>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</si>
  <si>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</si>
  <si>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</si>
  <si>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</si>
  <si>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</si>
  <si>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</si>
  <si>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</si>
  <si>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</si>
  <si>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</si>
  <si>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</si>
  <si>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</si>
  <si>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</si>
  <si>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</si>
  <si>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</si>
  <si>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</si>
  <si>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</si>
  <si>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</si>
  <si>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</si>
  <si>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</si>
  <si>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</si>
  <si>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</si>
  <si>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</si>
  <si>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</si>
  <si>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</si>
  <si>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</si>
  <si>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</si>
  <si>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</si>
  <si>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</si>
  <si>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</si>
  <si>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</si>
  <si>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</si>
  <si>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</si>
  <si>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</si>
  <si>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</si>
  <si>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</si>
  <si>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</si>
  <si>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</si>
  <si>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</si>
  <si>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</si>
  <si>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</si>
  <si>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</si>
  <si>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</si>
  <si>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</si>
  <si>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</si>
  <si>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</si>
  <si>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</si>
  <si>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</si>
  <si>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</si>
  <si>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</si>
  <si>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</si>
  <si>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</si>
  <si>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</si>
  <si>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</si>
  <si>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</si>
  <si>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</si>
  <si>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</si>
  <si>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</si>
  <si>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</si>
  <si>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</si>
  <si>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</si>
  <si>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</si>
  <si>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</si>
  <si>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</si>
  <si>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</si>
  <si>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</si>
  <si>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</si>
  <si>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</si>
  <si>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</si>
  <si>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</si>
  <si>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</si>
  <si>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</si>
  <si>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</si>
  <si>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</si>
  <si>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</si>
  <si>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</si>
  <si>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</si>
  <si>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</si>
  <si>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</si>
  <si>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</si>
  <si>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</si>
  <si>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</si>
  <si>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</si>
  <si>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</si>
  <si>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</si>
  <si>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</si>
  <si>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</si>
  <si>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</si>
  <si>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</si>
  <si>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</si>
  <si>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</si>
  <si>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</si>
  <si>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</si>
  <si>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</si>
  <si>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</si>
  <si>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</si>
  <si>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</si>
  <si>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</si>
  <si>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</si>
  <si>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</si>
  <si>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</si>
  <si>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</si>
  <si>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</si>
  <si>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</si>
  <si>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</si>
  <si>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</si>
  <si>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</si>
  <si>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</si>
  <si>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</si>
  <si>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</si>
  <si>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</si>
  <si>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</si>
  <si>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</si>
  <si>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</si>
  <si>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</si>
  <si>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</si>
  <si>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</si>
  <si>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</si>
  <si>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</si>
  <si>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</si>
  <si>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</si>
  <si>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</si>
  <si>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</si>
  <si>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</si>
  <si>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</si>
  <si>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</si>
  <si>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</si>
  <si>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</si>
  <si>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</si>
  <si>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</si>
  <si>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</si>
  <si>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</si>
  <si>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</si>
  <si>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</si>
  <si>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</si>
  <si>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</si>
  <si>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</si>
  <si>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</si>
  <si>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</si>
  <si>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</si>
  <si>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</si>
  <si>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</si>
  <si>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</si>
  <si>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</si>
  <si>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</si>
  <si>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</si>
  <si>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</si>
  <si>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</si>
  <si>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</si>
  <si>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</si>
  <si>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</si>
  <si>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</si>
  <si>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</si>
  <si>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</si>
  <si>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</si>
  <si>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</si>
  <si>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</si>
  <si>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</si>
  <si>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</si>
  <si>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</si>
  <si>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</si>
  <si>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</si>
  <si>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</si>
  <si>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</si>
  <si>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</si>
  <si>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</si>
  <si>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</si>
  <si>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</si>
  <si>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</si>
  <si>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</si>
  <si>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</si>
  <si>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</si>
  <si>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</si>
  <si>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</si>
  <si>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</si>
  <si>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</si>
  <si>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</si>
  <si>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</si>
  <si>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</si>
  <si>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</si>
  <si>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</si>
  <si>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</si>
  <si>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</si>
  <si>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</si>
  <si>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</si>
  <si>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</si>
  <si>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</si>
  <si>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</si>
  <si>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</si>
  <si>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</si>
  <si>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</si>
  <si>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</si>
  <si>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</si>
  <si>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</si>
  <si>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</si>
  <si>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</si>
  <si>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</si>
  <si>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</si>
  <si>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</si>
  <si>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</si>
  <si>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</si>
  <si>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</si>
  <si>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</si>
  <si>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</si>
  <si>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</si>
  <si>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</si>
  <si>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</si>
  <si>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</si>
  <si>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</si>
  <si>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</si>
  <si>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</si>
  <si>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</si>
  <si>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</si>
  <si>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</si>
  <si>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</si>
  <si>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</si>
  <si>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</si>
  <si>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</si>
  <si>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</si>
  <si>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</si>
  <si>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</si>
  <si>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</si>
  <si>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</si>
  <si>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</si>
  <si>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</si>
  <si>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</si>
  <si>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</si>
  <si>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</si>
  <si>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</si>
  <si>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</si>
  <si>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</si>
  <si>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</si>
  <si>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</si>
  <si>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</si>
  <si>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</si>
  <si>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</si>
  <si>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</si>
  <si>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</si>
  <si>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</si>
  <si>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</si>
  <si>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</si>
  <si>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</si>
  <si>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</si>
  <si>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</si>
  <si>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</si>
  <si>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</si>
  <si>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</si>
  <si>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</si>
  <si>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</si>
  <si>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</si>
  <si>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</si>
  <si>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</si>
  <si>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</si>
  <si>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</si>
  <si>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</si>
  <si>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</si>
  <si>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</si>
  <si>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</si>
  <si>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</si>
  <si>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</si>
  <si>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</si>
  <si>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</si>
  <si>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</si>
  <si>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</si>
  <si>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</si>
  <si>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</si>
  <si>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</si>
  <si>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</si>
  <si>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</si>
  <si>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</si>
  <si>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</si>
  <si>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</si>
  <si>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</si>
  <si>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</si>
  <si>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</si>
  <si>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</si>
  <si>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</si>
  <si>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</si>
  <si>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</si>
  <si>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</si>
  <si>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</si>
  <si>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</si>
  <si>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</si>
  <si>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</si>
  <si>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</si>
  <si>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</si>
  <si>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</si>
  <si>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</si>
  <si>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</si>
  <si>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</si>
  <si>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</si>
  <si>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</si>
  <si>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</si>
  <si>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</si>
  <si>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</si>
  <si>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</si>
  <si>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</si>
  <si>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</si>
  <si>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</si>
  <si>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</si>
  <si>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</si>
  <si>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</si>
  <si>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</si>
  <si>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</si>
  <si>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</si>
  <si>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</si>
  <si>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</si>
  <si>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</si>
  <si>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</si>
  <si>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</si>
  <si>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</si>
  <si>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</si>
  <si>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</si>
  <si>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</si>
  <si>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</si>
  <si>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</si>
  <si>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</si>
  <si>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</si>
  <si>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</si>
  <si>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</si>
  <si>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</si>
  <si>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</si>
  <si>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</si>
  <si>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</si>
  <si>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</si>
  <si>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</si>
  <si>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</si>
  <si>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</si>
  <si>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</si>
  <si>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</si>
  <si>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</si>
  <si>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</si>
  <si>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</si>
  <si>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</si>
  <si>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</si>
  <si>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</si>
  <si>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</si>
  <si>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</si>
  <si>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</si>
  <si>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</si>
  <si>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</si>
  <si>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</si>
  <si>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</si>
  <si>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</si>
  <si>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</si>
  <si>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</si>
  <si>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</si>
  <si>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</si>
  <si>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</si>
  <si>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</si>
  <si>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</si>
  <si>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</si>
  <si>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</si>
  <si>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</si>
  <si>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</si>
  <si>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</si>
  <si>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</si>
  <si>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</si>
  <si>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</si>
  <si>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</si>
  <si>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</si>
  <si>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</si>
  <si>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</si>
  <si>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</si>
  <si>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</si>
  <si>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</si>
  <si>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</si>
  <si>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</si>
  <si>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</si>
  <si>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</si>
  <si>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</si>
  <si>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</si>
  <si>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</si>
  <si>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</si>
  <si>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</si>
  <si>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</si>
  <si>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</si>
  <si>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</si>
  <si>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</si>
  <si>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</si>
  <si>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</si>
  <si>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</si>
  <si>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</si>
  <si>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</si>
  <si>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</si>
  <si>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</si>
  <si>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</si>
  <si>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</si>
  <si>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</si>
  <si>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</si>
  <si>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</si>
  <si>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</si>
  <si>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</si>
  <si>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</si>
  <si>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</si>
  <si>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</si>
  <si>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</si>
  <si>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</si>
  <si>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</si>
  <si>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</si>
  <si>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</si>
  <si>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</si>
  <si>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</si>
  <si>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</si>
  <si>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</si>
  <si>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</si>
  <si>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</si>
  <si>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</si>
  <si>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</si>
  <si>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</si>
  <si>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</si>
  <si>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</si>
  <si>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</si>
  <si>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</si>
  <si>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</si>
  <si>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</si>
  <si>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</si>
  <si>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</si>
  <si>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</si>
  <si>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</si>
  <si>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</si>
  <si>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</si>
  <si>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</si>
  <si>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</si>
  <si>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</si>
  <si>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</si>
  <si>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</si>
  <si>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</si>
  <si>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</si>
  <si>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</si>
  <si>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</si>
  <si>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</si>
  <si>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</si>
  <si>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</si>
  <si>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</si>
  <si>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</si>
  <si>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</si>
  <si>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</si>
  <si>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</si>
  <si>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</si>
  <si>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</si>
  <si>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</si>
  <si>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</si>
  <si>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</si>
  <si>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</si>
  <si>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</si>
  <si>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</si>
  <si>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</si>
  <si>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</si>
  <si>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</si>
  <si>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</si>
  <si>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</si>
  <si>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</si>
  <si>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</si>
  <si>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</si>
  <si>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</si>
  <si>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</si>
  <si>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</si>
  <si>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</si>
  <si>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</si>
  <si>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</si>
  <si>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</si>
  <si>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</si>
  <si>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</si>
  <si>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</si>
  <si>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</si>
  <si>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</si>
  <si>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</si>
  <si>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</si>
  <si>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</si>
  <si>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</si>
  <si>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</si>
  <si>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</si>
  <si>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</si>
  <si>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</si>
  <si>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</si>
  <si>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</si>
  <si>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</si>
  <si>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</si>
  <si>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</si>
  <si>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</si>
  <si>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</si>
  <si>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</si>
  <si>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</si>
  <si>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</si>
  <si>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</si>
  <si>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</si>
  <si>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</si>
  <si>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</si>
  <si>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</si>
  <si>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</si>
  <si>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</si>
  <si>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</si>
  <si>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</si>
  <si>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</si>
  <si>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</si>
  <si>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</si>
  <si>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</si>
  <si>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</si>
  <si>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</si>
  <si>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</si>
  <si>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</si>
  <si>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</si>
  <si>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</si>
  <si>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</si>
  <si>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</si>
  <si>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</si>
  <si>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</si>
  <si>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</si>
  <si>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</si>
  <si>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</si>
  <si>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</si>
  <si>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</si>
  <si>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</si>
  <si>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</si>
  <si>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</si>
  <si>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</si>
  <si>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</si>
  <si>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</si>
  <si>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</si>
  <si>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</si>
  <si>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</si>
  <si>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</si>
  <si>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</si>
  <si>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</si>
  <si>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</si>
  <si>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</si>
  <si>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</si>
  <si>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</si>
  <si>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</si>
  <si>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</si>
  <si>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</si>
  <si>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</si>
  <si>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</si>
  <si>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</si>
  <si>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</si>
  <si>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</si>
  <si>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</si>
  <si>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</si>
  <si>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</si>
  <si>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</si>
  <si>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</si>
  <si>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</si>
  <si>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</si>
  <si>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</si>
  <si>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</si>
  <si>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</si>
  <si>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</si>
  <si>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</si>
  <si>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</si>
  <si>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</si>
  <si>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</si>
  <si>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</si>
  <si>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</si>
  <si>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</si>
  <si>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</si>
  <si>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</si>
  <si>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</si>
  <si>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</si>
  <si>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</si>
  <si>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</si>
  <si>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</si>
  <si>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</si>
  <si>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</si>
  <si>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</si>
  <si>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</si>
  <si>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</si>
  <si>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</si>
  <si>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</si>
  <si>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</si>
  <si>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</si>
  <si>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</si>
  <si>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</si>
  <si>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</si>
  <si>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</si>
  <si>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</si>
  <si>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</si>
  <si>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</si>
  <si>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</si>
  <si>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</si>
  <si>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</si>
  <si>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</si>
  <si>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</si>
  <si>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</si>
  <si>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</si>
  <si>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</si>
  <si>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</si>
  <si>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</si>
  <si>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</si>
  <si>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</si>
  <si>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</si>
  <si>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</si>
  <si>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</si>
  <si>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</si>
  <si>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</si>
  <si>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</si>
  <si>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</si>
  <si>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</si>
  <si>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</si>
  <si>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</si>
  <si>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</si>
  <si>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</si>
  <si>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</si>
  <si>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</si>
  <si>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</si>
  <si>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</si>
  <si>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</si>
  <si>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</si>
  <si>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</si>
  <si>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</si>
  <si>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</si>
  <si>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</si>
  <si>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</si>
  <si>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</si>
  <si>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</si>
  <si>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</si>
  <si>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</si>
  <si>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</si>
  <si>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</si>
  <si>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</si>
  <si>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</si>
  <si>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</si>
  <si>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</si>
  <si>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</si>
  <si>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</si>
  <si>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</si>
  <si>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</si>
  <si>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</si>
  <si>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</si>
  <si>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</si>
  <si>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</si>
  <si>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</si>
  <si>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</si>
  <si>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</si>
  <si>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</si>
  <si>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</si>
  <si>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</si>
  <si>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</si>
  <si>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</si>
  <si>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</si>
  <si>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</si>
  <si>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</si>
  <si>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</si>
  <si>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</si>
  <si>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</si>
  <si>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</si>
  <si>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</si>
  <si>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</si>
  <si>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</si>
  <si>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</si>
  <si>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</si>
  <si>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</si>
  <si>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</si>
  <si>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</si>
  <si>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</si>
  <si>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</si>
  <si>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</si>
  <si>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</si>
  <si>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</si>
  <si>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</si>
  <si>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</si>
  <si>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</si>
  <si>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</si>
  <si>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</si>
  <si>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</si>
  <si>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</si>
  <si>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</si>
  <si>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</si>
  <si>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</si>
  <si>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</si>
  <si>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</si>
  <si>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</si>
  <si>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</si>
  <si>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</si>
  <si>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</si>
  <si>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</si>
  <si>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</si>
  <si>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</si>
  <si>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</si>
  <si>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</si>
  <si>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</si>
  <si>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</si>
  <si>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</si>
  <si>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</si>
  <si>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</si>
  <si>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</si>
  <si>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</si>
  <si>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</si>
  <si>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</si>
  <si>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</si>
  <si>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</si>
  <si>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</si>
  <si>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</si>
  <si>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</si>
  <si>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</si>
  <si>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</si>
  <si>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</si>
  <si>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</si>
  <si>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</si>
  <si>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</si>
  <si>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</si>
  <si>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</si>
  <si>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</si>
  <si>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</si>
  <si>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</si>
  <si>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</si>
  <si>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</si>
  <si>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</si>
  <si>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</si>
  <si>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</si>
  <si>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</si>
  <si>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</si>
  <si>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</si>
  <si>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</si>
  <si>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</si>
  <si>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</si>
  <si>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</si>
  <si>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</si>
  <si>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</si>
  <si>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</si>
  <si>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</si>
  <si>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</si>
  <si>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</si>
  <si>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</si>
  <si>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</si>
  <si>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</si>
  <si>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</si>
  <si>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</si>
  <si>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</si>
  <si>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</si>
  <si>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</si>
  <si>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</si>
  <si>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</si>
  <si>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</si>
  <si>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</si>
  <si>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</si>
  <si>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</si>
  <si>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</si>
  <si>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</si>
  <si>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</si>
  <si>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</si>
  <si>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</si>
  <si>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</si>
  <si>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</si>
  <si>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</si>
  <si>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</si>
  <si>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</si>
  <si>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</si>
  <si>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</si>
  <si>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</si>
  <si>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</si>
  <si>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</si>
  <si>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</si>
  <si>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</si>
  <si>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</si>
  <si>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</si>
  <si>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</si>
  <si>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</si>
  <si>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</si>
  <si>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</si>
  <si>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</si>
  <si>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</si>
  <si>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</si>
  <si>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</si>
  <si>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</si>
  <si>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</si>
  <si>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</si>
  <si>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</si>
  <si>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</si>
  <si>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</si>
  <si>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</si>
  <si>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</si>
  <si>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</si>
  <si>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</si>
  <si>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</si>
  <si>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</si>
  <si>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</si>
  <si>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</si>
  <si>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</si>
  <si>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</si>
  <si>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</si>
  <si>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</si>
  <si>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</si>
  <si>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</si>
  <si>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</si>
  <si>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</si>
  <si>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</si>
  <si>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</si>
  <si>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</si>
  <si>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</si>
  <si>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</si>
  <si>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</si>
  <si>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</si>
  <si>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</si>
  <si>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</si>
  <si>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</si>
  <si>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</si>
  <si>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</si>
  <si>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</si>
  <si>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</si>
  <si>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</si>
  <si>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</si>
  <si>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</si>
  <si>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</si>
  <si>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</si>
  <si>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</si>
  <si>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</si>
  <si>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</si>
  <si>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</si>
  <si>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</si>
  <si>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</si>
  <si>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</si>
  <si>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</si>
  <si>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</si>
  <si>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</si>
  <si>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</si>
  <si>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</si>
  <si>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</si>
  <si>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</si>
  <si>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</si>
  <si>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</si>
  <si>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</si>
  <si>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</si>
  <si>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</si>
  <si>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</si>
  <si>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</si>
  <si>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</si>
  <si>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</si>
  <si>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</si>
  <si>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</si>
  <si>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</si>
  <si>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</si>
  <si>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</si>
  <si>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</si>
  <si>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</si>
  <si>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</si>
  <si>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</si>
  <si>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</si>
  <si>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</si>
  <si>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</si>
  <si>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</si>
  <si>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</si>
  <si>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</si>
  <si>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</si>
  <si>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</si>
  <si>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</si>
  <si>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</si>
  <si>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</si>
  <si>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</si>
  <si>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</si>
  <si>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</si>
  <si>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</si>
  <si>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</si>
  <si>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</si>
  <si>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</si>
  <si>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</si>
  <si>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</si>
  <si>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</si>
  <si>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</si>
  <si>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</si>
  <si>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</si>
  <si>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</si>
  <si>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</si>
  <si>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</si>
  <si>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</si>
  <si>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</si>
  <si>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</si>
  <si>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</si>
  <si>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</si>
  <si>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</si>
  <si>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</si>
  <si>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</si>
  <si>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</si>
  <si>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</si>
  <si>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</si>
  <si>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</si>
  <si>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</si>
  <si>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</si>
  <si>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</si>
  <si>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</si>
  <si>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</si>
  <si>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</si>
  <si>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</si>
  <si>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</si>
  <si>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</si>
  <si>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</si>
  <si>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</si>
  <si>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</si>
  <si>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</si>
  <si>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</si>
  <si>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</si>
  <si>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</si>
  <si>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</si>
  <si>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</si>
  <si>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</si>
  <si>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</si>
  <si>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</si>
  <si>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</si>
  <si>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</si>
  <si>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</si>
  <si>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</si>
  <si>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</si>
  <si>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</si>
  <si>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</si>
  <si>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</si>
  <si>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</si>
  <si>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</si>
  <si>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</si>
  <si>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</si>
  <si>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</si>
  <si>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</si>
  <si>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</si>
  <si>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</si>
  <si>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</si>
  <si>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</si>
  <si>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</si>
  <si>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</si>
  <si>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</si>
  <si>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</si>
  <si>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</si>
  <si>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</si>
  <si>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</si>
  <si>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</si>
  <si>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</si>
  <si>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</si>
  <si>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</si>
  <si>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</si>
  <si>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</si>
  <si>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</si>
  <si>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</si>
  <si>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</si>
  <si>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</si>
  <si>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</si>
  <si>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</si>
  <si>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</si>
  <si>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</si>
  <si>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</si>
  <si>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</si>
  <si>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</si>
  <si>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</si>
  <si>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</si>
  <si>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</si>
  <si>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</si>
  <si>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</si>
  <si>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</si>
  <si>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</si>
  <si>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</si>
  <si>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</si>
  <si>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</si>
  <si>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</si>
  <si>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</si>
  <si>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</si>
  <si>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</si>
  <si>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</si>
  <si>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</si>
  <si>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</si>
  <si>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</si>
  <si>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</si>
  <si>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</si>
  <si>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</si>
  <si>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</si>
  <si>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</si>
  <si>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</si>
  <si>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</si>
  <si>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</si>
  <si>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</si>
  <si>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</si>
  <si>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</si>
  <si>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</si>
  <si>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</si>
  <si>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</si>
  <si>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</si>
  <si>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</si>
  <si>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</si>
  <si>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</si>
  <si>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</si>
  <si>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</si>
  <si>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</si>
  <si>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</si>
  <si>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</si>
  <si>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</si>
  <si>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</si>
  <si>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</si>
  <si>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</si>
  <si>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</si>
  <si>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</si>
  <si>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</si>
  <si>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</si>
  <si>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</si>
  <si>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</si>
  <si>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</si>
  <si>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</si>
  <si>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</si>
  <si>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</si>
  <si>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</si>
  <si>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</si>
  <si>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</si>
  <si>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</si>
  <si>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</si>
  <si>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</si>
  <si>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</si>
  <si>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</si>
  <si>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</si>
  <si>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</si>
  <si>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</si>
  <si>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</si>
  <si>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</si>
  <si>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</si>
  <si>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</si>
  <si>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</si>
  <si>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</si>
  <si>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</si>
  <si>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</si>
  <si>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</si>
  <si>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</si>
  <si>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</si>
  <si>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</si>
  <si>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</si>
  <si>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</si>
  <si>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</si>
  <si>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</si>
  <si>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</si>
  <si>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</si>
  <si>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</si>
  <si>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</si>
  <si>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</si>
  <si>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</si>
  <si>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</si>
  <si>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</si>
  <si>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</si>
  <si>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</si>
  <si>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</si>
  <si>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</si>
  <si>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</si>
  <si>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</si>
  <si>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</si>
  <si>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</si>
  <si>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</si>
  <si>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</si>
  <si>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</si>
  <si>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</si>
  <si>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</si>
  <si>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</si>
  <si>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</si>
  <si>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</si>
  <si>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</si>
  <si>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</si>
  <si>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</si>
  <si>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</si>
  <si>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</si>
  <si>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</si>
  <si>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</si>
  <si>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</si>
  <si>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</si>
  <si>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</si>
  <si>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</si>
  <si>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</si>
  <si>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</si>
  <si>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</si>
  <si>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</si>
  <si>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</si>
  <si>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</si>
  <si>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</si>
  <si>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</si>
  <si>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</si>
  <si>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</si>
  <si>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</si>
  <si>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</si>
  <si>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</si>
  <si>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</si>
  <si>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</si>
  <si>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</si>
  <si>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</si>
  <si>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</si>
  <si>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</si>
  <si>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</si>
  <si>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</si>
  <si>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</si>
  <si>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</si>
  <si>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</si>
  <si>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</si>
  <si>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</si>
  <si>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</si>
  <si>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</si>
  <si>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</si>
  <si>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</si>
  <si>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</si>
  <si>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</si>
  <si>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</si>
  <si>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</si>
  <si>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</si>
  <si>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</si>
  <si>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</si>
  <si>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</si>
  <si>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</si>
  <si>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</si>
  <si>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</si>
  <si>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</si>
  <si>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</si>
  <si>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</si>
  <si>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</si>
  <si>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</si>
  <si>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</si>
  <si>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</si>
  <si>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</si>
  <si>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</si>
  <si>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</si>
  <si>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</si>
  <si>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</si>
  <si>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</si>
  <si>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</si>
  <si>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</si>
  <si>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</si>
  <si>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</si>
  <si>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</si>
  <si>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</si>
  <si>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</si>
  <si>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</si>
  <si>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</si>
  <si>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</si>
  <si>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</si>
  <si>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</si>
  <si>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</si>
  <si>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</si>
  <si>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</si>
  <si>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</si>
  <si>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</si>
  <si>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</si>
  <si>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</si>
  <si>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</si>
  <si>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</si>
  <si>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</si>
  <si>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</si>
  <si>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</si>
  <si>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</si>
  <si>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</si>
  <si>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</si>
  <si>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</si>
  <si>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</si>
  <si>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</si>
  <si>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</si>
  <si>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</si>
  <si>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</si>
  <si>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</si>
  <si>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</si>
  <si>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</si>
  <si>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</si>
  <si>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</si>
  <si>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</si>
  <si>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</si>
  <si>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</si>
  <si>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</si>
  <si>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</si>
  <si>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</si>
  <si>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</si>
  <si>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</si>
  <si>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</si>
  <si>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</si>
  <si>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</si>
  <si>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</si>
  <si>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</si>
  <si>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</si>
  <si>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</si>
  <si>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</si>
  <si>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</si>
  <si>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</si>
  <si>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</si>
  <si>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</si>
  <si>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</si>
  <si>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</si>
  <si>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</si>
  <si>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</si>
  <si>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</si>
  <si>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</si>
  <si>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</si>
  <si>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</si>
  <si>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</si>
  <si>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</si>
  <si>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</si>
  <si>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</si>
  <si>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</si>
  <si>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</si>
  <si>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</si>
  <si>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</si>
  <si>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</si>
  <si>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</si>
  <si>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</si>
  <si>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</si>
  <si>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</si>
  <si>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</si>
  <si>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</si>
  <si>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</si>
  <si>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</si>
  <si>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</si>
  <si>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</si>
  <si>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</si>
  <si>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</si>
  <si>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</si>
  <si>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</si>
  <si>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</si>
  <si>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</si>
  <si>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</si>
  <si>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</si>
  <si>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</si>
  <si>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</si>
  <si>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</si>
  <si>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</si>
  <si>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</si>
  <si>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</si>
  <si>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</si>
  <si>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</si>
  <si>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</si>
  <si>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</si>
  <si>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</si>
  <si>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</si>
  <si>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</si>
  <si>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</si>
  <si>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</si>
  <si>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</si>
  <si>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</si>
  <si>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</si>
  <si>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</si>
  <si>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</si>
  <si>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</si>
  <si>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</si>
  <si>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</si>
  <si>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</si>
  <si>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</si>
  <si>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</si>
  <si>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</si>
  <si>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</si>
  <si>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</si>
  <si>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</si>
  <si>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</si>
  <si>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</si>
  <si>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</si>
  <si>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</si>
  <si>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</si>
  <si>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</si>
  <si>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</si>
  <si>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</si>
  <si>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</si>
  <si>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</si>
  <si>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</si>
  <si>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</si>
  <si>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</si>
  <si>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</si>
  <si>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</si>
  <si>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</si>
  <si>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</si>
  <si>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</si>
  <si>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</si>
  <si>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</si>
  <si>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</si>
  <si>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</si>
  <si>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</si>
  <si>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</si>
  <si>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</si>
  <si>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</si>
  <si>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</si>
  <si>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</si>
  <si>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</si>
  <si>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</si>
  <si>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</si>
  <si>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</si>
  <si>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</si>
  <si>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</si>
  <si>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</si>
  <si>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</si>
  <si>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</si>
  <si>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</si>
  <si>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</si>
  <si>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</si>
  <si>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</si>
  <si>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</si>
  <si>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</si>
  <si>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</si>
  <si>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</si>
  <si>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</si>
  <si>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</si>
  <si>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</si>
  <si>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</si>
  <si>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</si>
  <si>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</si>
  <si>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</si>
  <si>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</si>
  <si>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</si>
  <si>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</si>
  <si>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</si>
  <si>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</si>
  <si>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</si>
  <si>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</si>
  <si>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</si>
  <si>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</si>
  <si>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</si>
  <si>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</si>
  <si>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</si>
  <si>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</si>
  <si>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</si>
  <si>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</si>
  <si>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</si>
  <si>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</si>
  <si>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</si>
  <si>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</si>
  <si>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</si>
  <si>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</si>
  <si>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</si>
  <si>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</si>
  <si>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</si>
  <si>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</si>
  <si>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</si>
  <si>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</si>
  <si>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</si>
  <si>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</si>
  <si>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</si>
  <si>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</si>
  <si>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</si>
  <si>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</si>
  <si>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</si>
  <si>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</si>
  <si>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</si>
  <si>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</si>
  <si>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</si>
  <si>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</si>
  <si>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</si>
  <si>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</si>
  <si>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</si>
  <si>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</si>
  <si>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</si>
  <si>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</si>
  <si>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</si>
  <si>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</si>
  <si>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</si>
  <si>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</si>
  <si>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</si>
  <si>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</si>
  <si>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</si>
  <si>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</si>
  <si>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</si>
  <si>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</si>
  <si>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</si>
  <si>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</si>
  <si>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</si>
  <si>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</si>
  <si>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</si>
  <si>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</si>
  <si>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</si>
  <si>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</si>
  <si>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</si>
  <si>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</si>
  <si>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</si>
  <si>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</si>
  <si>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</si>
  <si>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</si>
  <si>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</si>
  <si>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</si>
  <si>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</si>
  <si>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</si>
  <si>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</si>
  <si>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</si>
  <si>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</si>
  <si>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</si>
  <si>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</si>
  <si>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</si>
  <si>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</si>
  <si>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</si>
  <si>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</si>
  <si>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</si>
  <si>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</si>
  <si>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</si>
  <si>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</si>
  <si>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</si>
  <si>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</si>
  <si>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</si>
  <si>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</si>
  <si>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</si>
  <si>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</si>
  <si>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</si>
  <si>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</si>
  <si>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</si>
  <si>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</si>
  <si>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</si>
  <si>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</si>
  <si>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</si>
  <si>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</si>
  <si>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</si>
  <si>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</si>
  <si>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</si>
  <si>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</si>
  <si>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</si>
  <si>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</si>
  <si>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</si>
  <si>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</si>
  <si>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</si>
  <si>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</si>
  <si>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</si>
  <si>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</si>
  <si>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</si>
  <si>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</si>
  <si>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</si>
  <si>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</si>
  <si>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</si>
  <si>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</si>
  <si>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</si>
  <si>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</si>
  <si>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</si>
  <si>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</si>
  <si>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</si>
  <si>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</si>
  <si>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</si>
  <si>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</si>
  <si>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</si>
  <si>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</si>
  <si>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</si>
  <si>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</si>
  <si>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</si>
  <si>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</si>
  <si>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</si>
  <si>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</si>
  <si>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</si>
  <si>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</si>
  <si>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</si>
  <si>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</si>
  <si>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</si>
  <si>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</si>
  <si>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</si>
  <si>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</si>
  <si>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</si>
  <si>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</si>
  <si>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</si>
  <si>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</si>
  <si>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</si>
  <si>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</si>
  <si>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</si>
  <si>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</si>
  <si>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</si>
  <si>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</si>
  <si>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</si>
  <si>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</si>
  <si>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</si>
  <si>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</si>
  <si>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</si>
  <si>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</si>
  <si>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</si>
  <si>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</si>
  <si>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</si>
  <si>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</si>
  <si>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</si>
  <si>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</si>
  <si>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</si>
  <si>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</si>
  <si>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</si>
  <si>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</si>
  <si>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</si>
  <si>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</si>
  <si>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</si>
  <si>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</si>
  <si>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</si>
  <si>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</si>
  <si>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</si>
  <si>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</si>
  <si>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</si>
  <si>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</si>
  <si>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</si>
  <si>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</si>
  <si>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</si>
  <si>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</si>
  <si>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</si>
  <si>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</si>
  <si>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</si>
  <si>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</si>
  <si>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</si>
  <si>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</si>
  <si>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</si>
  <si>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</si>
  <si>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</si>
  <si>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</si>
  <si>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</si>
  <si>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</si>
  <si>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</si>
  <si>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</si>
  <si>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</si>
  <si>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</si>
  <si>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</si>
  <si>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</si>
  <si>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</si>
  <si>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</si>
  <si>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</si>
  <si>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</si>
  <si>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</si>
  <si>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</si>
  <si>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</si>
  <si>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</si>
  <si>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</si>
  <si>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</si>
  <si>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</si>
  <si>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</si>
  <si>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</si>
  <si>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</si>
  <si>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</si>
  <si>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</si>
  <si>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</si>
  <si>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</si>
  <si>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</si>
  <si>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</si>
  <si>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</si>
  <si>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</si>
  <si>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</si>
  <si>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</si>
  <si>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</si>
  <si>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</si>
  <si>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</si>
  <si>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</si>
  <si>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</si>
  <si>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</si>
  <si>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</si>
  <si>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</si>
  <si>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</si>
  <si>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</si>
  <si>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</si>
  <si>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</si>
  <si>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</si>
  <si>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</si>
  <si>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</si>
  <si>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</si>
  <si>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</si>
  <si>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</si>
  <si>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</si>
  <si>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</si>
  <si>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</si>
  <si>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</si>
  <si>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</si>
  <si>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</si>
  <si>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</si>
  <si>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</si>
  <si>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</si>
  <si>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</si>
  <si>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</si>
  <si>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</si>
  <si>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</si>
  <si>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</si>
  <si>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</si>
  <si>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</si>
  <si>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</si>
  <si>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</si>
  <si>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</si>
  <si>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</si>
  <si>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</si>
  <si>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</si>
  <si>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</si>
  <si>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</si>
  <si>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</si>
  <si>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</si>
  <si>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</si>
  <si>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</si>
  <si>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</si>
  <si>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</si>
  <si>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</si>
  <si>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</si>
  <si>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</si>
  <si>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</si>
  <si>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</si>
  <si>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</si>
  <si>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</si>
  <si>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</si>
  <si>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</si>
  <si>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</si>
  <si>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</si>
  <si>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</si>
  <si>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</si>
  <si>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</si>
  <si>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</si>
  <si>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</si>
  <si>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</si>
  <si>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</si>
  <si>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</si>
  <si>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</si>
  <si>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</si>
  <si>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</si>
  <si>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</si>
  <si>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</si>
  <si>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</si>
  <si>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</si>
  <si>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</si>
  <si>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</si>
  <si>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</si>
  <si>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</si>
  <si>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</si>
  <si>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</si>
  <si>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</si>
  <si>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</si>
  <si>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</si>
  <si>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</si>
  <si>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</si>
  <si>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</si>
  <si>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</si>
  <si>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</si>
  <si>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</si>
  <si>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</si>
  <si>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</si>
  <si>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</si>
  <si>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</si>
  <si>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</si>
  <si>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</si>
  <si>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</si>
  <si>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</si>
  <si>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</si>
  <si>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</si>
  <si>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</si>
  <si>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</si>
  <si>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</si>
  <si>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</si>
  <si>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</si>
  <si>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</si>
  <si>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</si>
  <si>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</si>
  <si>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</si>
  <si>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</si>
  <si>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</si>
  <si>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</si>
  <si>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</si>
  <si>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</si>
  <si>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</si>
  <si>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</si>
  <si>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</si>
  <si>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</si>
  <si>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</si>
  <si>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</si>
  <si>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</si>
  <si>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</si>
  <si>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</si>
  <si>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</si>
  <si>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</si>
  <si>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</si>
  <si>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</si>
  <si>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</si>
  <si>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</si>
  <si>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</si>
  <si>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</si>
  <si>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</si>
  <si>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</si>
  <si>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</si>
  <si>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</si>
  <si>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</si>
  <si>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</si>
  <si>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</si>
  <si>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</si>
  <si>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</si>
  <si>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</si>
  <si>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</si>
  <si>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</si>
  <si>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</si>
  <si>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</si>
  <si>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</si>
  <si>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</si>
  <si>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</si>
  <si>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</si>
  <si>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</si>
  <si>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</si>
  <si>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</si>
  <si>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</si>
  <si>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</si>
  <si>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</si>
  <si>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</si>
  <si>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</si>
  <si>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</si>
  <si>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</si>
  <si>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</si>
  <si>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</si>
  <si>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</si>
  <si>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</si>
  <si>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</si>
  <si>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</si>
  <si>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</si>
  <si>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</si>
  <si>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</si>
  <si>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</si>
  <si>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</si>
  <si>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</si>
  <si>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</si>
  <si>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</si>
  <si>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</si>
  <si>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</si>
  <si>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</si>
  <si>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</si>
  <si>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</si>
  <si>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</si>
  <si>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</si>
  <si>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</si>
  <si>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</si>
  <si>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</si>
  <si>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</si>
  <si>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</si>
  <si>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</si>
  <si>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</si>
  <si>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</si>
  <si>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</si>
  <si>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</si>
  <si>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</si>
  <si>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</si>
  <si>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</si>
  <si>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</si>
  <si>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</si>
  <si>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</si>
  <si>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</si>
  <si>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</si>
  <si>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</si>
  <si>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</si>
  <si>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</si>
  <si>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</si>
  <si>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</si>
  <si>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</si>
  <si>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</si>
  <si>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</si>
  <si>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</si>
  <si>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</si>
  <si>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</si>
  <si>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</si>
  <si>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</si>
  <si>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</si>
  <si>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</si>
  <si>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</si>
  <si>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</si>
  <si>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</si>
  <si>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</si>
  <si>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</si>
  <si>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</si>
  <si>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</si>
  <si>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</si>
  <si>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</si>
  <si>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</si>
  <si>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</si>
  <si>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</si>
  <si>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</si>
  <si>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</si>
  <si>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</si>
  <si>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</si>
  <si>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</si>
  <si>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</si>
  <si>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</si>
  <si>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</si>
  <si>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</si>
  <si>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</si>
  <si>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</si>
  <si>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</si>
  <si>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</si>
  <si>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</si>
  <si>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</si>
  <si>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</si>
  <si>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</si>
  <si>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</si>
  <si>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</si>
  <si>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</si>
  <si>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</si>
  <si>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</si>
  <si>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</si>
  <si>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</si>
  <si>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</si>
  <si>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</si>
  <si>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</si>
  <si>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</si>
  <si>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</si>
  <si>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</si>
  <si>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</si>
  <si>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</si>
  <si>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</si>
  <si>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</si>
  <si>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</si>
  <si>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</si>
  <si>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</si>
  <si>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</si>
  <si>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</si>
  <si>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</si>
  <si>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</si>
  <si>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</si>
  <si>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</si>
  <si>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</si>
  <si>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</si>
  <si>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</si>
  <si>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</si>
  <si>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</si>
  <si>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</si>
  <si>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</si>
  <si>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</si>
  <si>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</si>
  <si>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</si>
  <si>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</si>
  <si>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</si>
  <si>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</si>
  <si>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</si>
  <si>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</si>
  <si>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</si>
  <si>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</si>
  <si>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</si>
  <si>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</si>
  <si>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</si>
  <si>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</si>
  <si>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</si>
  <si>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</si>
  <si>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</si>
  <si>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</si>
  <si>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</si>
  <si>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</si>
  <si>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</si>
  <si>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</si>
  <si>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</si>
  <si>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</si>
  <si>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</si>
  <si>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</si>
  <si>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</si>
  <si>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</si>
  <si>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</si>
  <si>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</si>
  <si>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</si>
  <si>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</si>
  <si>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</si>
  <si>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</si>
  <si>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</si>
  <si>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</si>
  <si>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</si>
  <si>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</si>
  <si>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</si>
  <si>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</si>
  <si>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</si>
  <si>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</si>
  <si>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</si>
  <si>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</si>
  <si>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</si>
  <si>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</si>
  <si>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</si>
  <si>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</si>
  <si>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</si>
  <si>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</si>
  <si>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</si>
  <si>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</si>
  <si>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</si>
  <si>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</si>
  <si>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</si>
  <si>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</si>
  <si>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</si>
  <si>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</si>
  <si>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</si>
  <si>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</si>
  <si>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</si>
  <si>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</si>
  <si>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</si>
  <si>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</si>
  <si>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</si>
  <si>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</si>
  <si>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</si>
  <si>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</si>
  <si>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</si>
  <si>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</si>
  <si>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</si>
  <si>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</si>
  <si>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</si>
  <si>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</si>
  <si>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</si>
  <si>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</si>
  <si>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</si>
  <si>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</si>
  <si>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</si>
  <si>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</si>
  <si>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</si>
  <si>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</si>
  <si>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</si>
  <si>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</si>
  <si>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</si>
  <si>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</si>
  <si>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</si>
  <si>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</si>
  <si>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</si>
  <si>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</si>
  <si>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</si>
  <si>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</si>
  <si>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</si>
  <si>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</si>
  <si>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</si>
  <si>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</si>
  <si>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</si>
  <si>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</si>
  <si>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</si>
  <si>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</si>
  <si>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</si>
  <si>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</si>
  <si>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</si>
  <si>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</si>
  <si>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</si>
  <si>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</si>
  <si>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</si>
  <si>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</si>
  <si>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</si>
  <si>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</si>
  <si>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</si>
  <si>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</si>
  <si>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</si>
  <si>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</si>
  <si>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</si>
  <si>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</si>
  <si>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</si>
  <si>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</si>
  <si>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</si>
  <si>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</si>
  <si>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</si>
  <si>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</si>
  <si>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</si>
  <si>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</si>
  <si>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</si>
  <si>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</si>
  <si>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</si>
  <si>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</si>
  <si>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</si>
  <si>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</si>
  <si>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</si>
  <si>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</si>
  <si>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</si>
  <si>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</si>
  <si>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</si>
  <si>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</si>
  <si>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</si>
  <si>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</si>
  <si>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</si>
  <si>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</si>
  <si>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</si>
  <si>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</si>
  <si>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</si>
  <si>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</si>
  <si>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</si>
  <si>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</si>
  <si>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</si>
  <si>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</si>
  <si>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</si>
  <si>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</si>
  <si>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</si>
  <si>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</si>
  <si>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</si>
  <si>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</si>
  <si>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</si>
  <si>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</si>
  <si>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</si>
  <si>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</si>
  <si>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</si>
  <si>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</si>
  <si>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</si>
  <si>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</si>
  <si>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</si>
  <si>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</si>
  <si>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</si>
  <si>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</si>
  <si>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</si>
  <si>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</si>
  <si>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</si>
  <si>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</si>
  <si>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</si>
  <si>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</si>
  <si>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</si>
  <si>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</si>
  <si>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</si>
  <si>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</si>
  <si>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</si>
  <si>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</si>
  <si>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</si>
  <si>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</si>
  <si>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</si>
  <si>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</si>
  <si>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</si>
  <si>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</si>
  <si>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</si>
  <si>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</si>
  <si>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</si>
  <si>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</si>
  <si>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</si>
  <si>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</si>
  <si>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</si>
  <si>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</si>
  <si>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</si>
  <si>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</si>
  <si>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</si>
  <si>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</si>
  <si>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</si>
  <si>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</si>
  <si>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</si>
  <si>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</si>
  <si>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</si>
  <si>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</si>
  <si>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</si>
  <si>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</si>
  <si>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</si>
  <si>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</si>
  <si>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</si>
  <si>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</si>
  <si>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</si>
  <si>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</si>
  <si>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</si>
  <si>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</si>
  <si>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</si>
  <si>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</si>
  <si>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</si>
  <si>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</si>
  <si>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</si>
  <si>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</si>
  <si>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</si>
  <si>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</si>
  <si>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</si>
  <si>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</si>
  <si>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</si>
  <si>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</si>
  <si>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</si>
  <si>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</si>
  <si>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</si>
  <si>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</si>
  <si>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</si>
  <si>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</si>
  <si>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</si>
  <si>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</si>
  <si>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</si>
  <si>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</si>
  <si>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</si>
  <si>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</si>
  <si>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</si>
  <si>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</si>
  <si>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</si>
  <si>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</si>
  <si>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</si>
  <si>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</si>
  <si>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</si>
  <si>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</si>
  <si>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</si>
  <si>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</si>
  <si>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</si>
  <si>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</si>
  <si>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</si>
  <si>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</si>
  <si>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</si>
  <si>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</si>
  <si>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</si>
  <si>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</si>
  <si>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</si>
  <si>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</si>
  <si>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</si>
  <si>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</si>
  <si>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</si>
  <si>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</si>
  <si>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</si>
  <si>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</si>
  <si>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</si>
  <si>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</si>
  <si>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</si>
  <si>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</si>
  <si>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</si>
  <si>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</si>
  <si>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</si>
  <si>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</si>
  <si>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</si>
  <si>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</si>
  <si>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</si>
  <si>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</si>
  <si>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</si>
  <si>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</si>
  <si>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</si>
  <si>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</si>
  <si>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</si>
  <si>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</si>
  <si>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</si>
  <si>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</si>
  <si>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</si>
  <si>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</si>
  <si>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</si>
  <si>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</si>
  <si>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</si>
  <si>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</si>
  <si>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</si>
  <si>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</si>
  <si>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</si>
  <si>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</si>
  <si>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</si>
  <si>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</si>
  <si>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</si>
  <si>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</si>
  <si>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</si>
  <si>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</si>
  <si>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</si>
  <si>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</si>
  <si>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</si>
  <si>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</si>
  <si>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</si>
  <si>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</si>
  <si>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</si>
  <si>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</si>
  <si>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</si>
  <si>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</si>
  <si>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</si>
  <si>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</si>
  <si>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</si>
  <si>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</si>
  <si>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</si>
  <si>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</si>
  <si>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</si>
  <si>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</si>
  <si>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</si>
  <si>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</si>
  <si>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</si>
  <si>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</si>
  <si>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</si>
  <si>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</si>
  <si>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</si>
  <si>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</si>
  <si>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</si>
  <si>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</si>
  <si>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</si>
  <si>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</si>
  <si>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</si>
  <si>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</si>
  <si>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</si>
  <si>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</si>
  <si>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</si>
  <si>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</si>
  <si>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</si>
  <si>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</si>
  <si>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</si>
  <si>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</si>
  <si>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</si>
  <si>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</si>
  <si>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</si>
  <si>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</si>
  <si>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</si>
  <si>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</si>
  <si>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</si>
  <si>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</si>
  <si>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</si>
  <si>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</si>
  <si>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</si>
  <si>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</si>
  <si>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</si>
  <si>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</si>
  <si>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</si>
  <si>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</si>
  <si>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</si>
  <si>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</si>
  <si>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</si>
  <si>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</si>
  <si>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</si>
  <si>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</si>
  <si>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</si>
  <si>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</si>
  <si>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</si>
  <si>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</si>
  <si>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</si>
  <si>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</si>
  <si>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</si>
  <si>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</si>
  <si>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</si>
  <si>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</si>
  <si>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</si>
  <si>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</si>
  <si>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</si>
  <si>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</si>
  <si>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</si>
  <si>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</si>
  <si>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</si>
  <si>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</si>
  <si>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</si>
  <si>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</si>
  <si>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</si>
  <si>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</si>
  <si>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</si>
  <si>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</si>
  <si>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</si>
  <si>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</si>
  <si>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</si>
  <si>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</si>
  <si>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</si>
  <si>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</si>
  <si>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</si>
  <si>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</si>
  <si>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</si>
  <si>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</si>
  <si>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</si>
  <si>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</si>
  <si>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</si>
  <si>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</si>
  <si>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</si>
  <si>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</si>
  <si>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</si>
  <si>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</si>
  <si>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</si>
  <si>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</si>
  <si>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</si>
  <si>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</si>
  <si>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</si>
  <si>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</si>
  <si>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</si>
  <si>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</si>
  <si>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</si>
  <si>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</si>
  <si>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</si>
  <si>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</si>
  <si>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</si>
  <si>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</si>
  <si>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</si>
  <si>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</si>
  <si>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</si>
  <si>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</si>
  <si>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</si>
  <si>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</si>
  <si>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</si>
  <si>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</si>
  <si>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</si>
  <si>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</si>
  <si>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</si>
  <si>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</si>
  <si>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</si>
  <si>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</si>
  <si>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</si>
  <si>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</si>
  <si>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</si>
  <si>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</si>
  <si>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</si>
  <si>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</si>
  <si>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</si>
  <si>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</si>
  <si>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</si>
  <si>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</si>
  <si>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</si>
  <si>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</si>
  <si>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</si>
  <si>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</si>
  <si>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</si>
  <si>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</si>
  <si>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</si>
  <si>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</si>
  <si>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</si>
  <si>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</si>
  <si>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</si>
  <si>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</si>
  <si>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</si>
  <si>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</si>
  <si>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</si>
  <si>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</si>
  <si>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</si>
  <si>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</si>
  <si>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</si>
  <si>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</si>
  <si>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</si>
  <si>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</si>
  <si>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</si>
  <si>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</si>
  <si>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</si>
  <si>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</si>
  <si>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</si>
  <si>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</si>
  <si>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</si>
  <si>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</si>
  <si>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</si>
  <si>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</si>
  <si>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</si>
  <si>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</si>
  <si>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</si>
  <si>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</si>
  <si>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</si>
  <si>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</si>
  <si>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</si>
  <si>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</si>
  <si>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</si>
  <si>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</si>
  <si>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</si>
  <si>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</si>
  <si>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</si>
  <si>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</si>
  <si>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</si>
  <si>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</si>
  <si>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</si>
  <si>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</si>
  <si>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</si>
  <si>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</si>
  <si>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</si>
  <si>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</si>
  <si>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</si>
  <si>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</si>
  <si>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</si>
  <si>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</si>
  <si>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</si>
  <si>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</si>
  <si>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</si>
  <si>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</si>
  <si>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</si>
  <si>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</si>
  <si>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</si>
  <si>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</si>
  <si>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</si>
  <si>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</si>
  <si>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</si>
  <si>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</si>
  <si>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</si>
  <si>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</si>
  <si>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</si>
  <si>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</si>
  <si>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</si>
  <si>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</si>
  <si>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</si>
  <si>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</si>
  <si>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</si>
  <si>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</si>
  <si>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</si>
  <si>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</si>
  <si>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</si>
  <si>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</si>
  <si>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</si>
  <si>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</si>
  <si>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</si>
  <si>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</si>
  <si>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</si>
  <si>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</si>
  <si>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</si>
  <si>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</si>
  <si>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</si>
  <si>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</si>
  <si>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</si>
  <si>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</si>
  <si>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</si>
  <si>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</si>
  <si>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</si>
  <si>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</si>
  <si>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</si>
  <si>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</si>
  <si>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</si>
  <si>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</si>
  <si>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</si>
  <si>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</si>
  <si>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</si>
  <si>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</si>
  <si>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</si>
  <si>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</si>
  <si>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</si>
  <si>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</si>
  <si>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</si>
  <si>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</si>
  <si>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</si>
  <si>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</si>
  <si>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</si>
  <si>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</si>
  <si>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</si>
  <si>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</si>
  <si>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</si>
  <si>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</si>
  <si>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</si>
  <si>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</si>
  <si>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</si>
  <si>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</si>
  <si>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</si>
  <si>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</si>
  <si>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</si>
  <si>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</si>
  <si>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</si>
  <si>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</si>
  <si>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</si>
  <si>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</si>
  <si>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</si>
  <si>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</si>
  <si>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</si>
  <si>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</si>
  <si>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</si>
  <si>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</si>
  <si>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</si>
  <si>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</si>
  <si>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</si>
  <si>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</si>
  <si>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</si>
  <si>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</si>
  <si>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</si>
  <si>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</si>
  <si>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</si>
  <si>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</si>
  <si>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</si>
  <si>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</si>
  <si>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</si>
  <si>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</si>
  <si>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</si>
  <si>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</si>
  <si>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</si>
  <si>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</si>
  <si>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</si>
  <si>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</si>
  <si>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</si>
  <si>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</si>
  <si>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</si>
  <si>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</si>
  <si>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</si>
  <si>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</si>
  <si>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</si>
  <si>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</si>
  <si>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</si>
  <si>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</si>
  <si>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</si>
  <si>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</si>
  <si>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</si>
  <si>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</si>
  <si>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</si>
  <si>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</si>
  <si>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</si>
  <si>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</si>
  <si>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</si>
  <si>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</si>
  <si>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</si>
  <si>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</si>
  <si>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</si>
  <si>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</si>
  <si>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</si>
  <si>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</si>
  <si>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</si>
  <si>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</si>
  <si>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</si>
  <si>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</si>
  <si>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</si>
  <si>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</si>
  <si>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</si>
  <si>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</si>
  <si>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</si>
  <si>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</si>
  <si>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</si>
  <si>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</si>
  <si>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</si>
  <si>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</si>
  <si>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</si>
  <si>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</si>
  <si>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</si>
  <si>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</si>
  <si>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</si>
  <si>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</si>
  <si>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</si>
  <si>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</si>
  <si>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</si>
  <si>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</si>
  <si>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</si>
  <si>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</si>
  <si>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</si>
  <si>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</si>
  <si>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</si>
  <si>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</si>
  <si>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</si>
  <si>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</si>
  <si>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</si>
  <si>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</si>
  <si>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</si>
  <si>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</si>
  <si>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</si>
  <si>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</si>
  <si>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</si>
  <si>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</si>
  <si>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</si>
  <si>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</si>
  <si>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</si>
  <si>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</si>
  <si>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</si>
  <si>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</si>
  <si>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</si>
  <si>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</si>
  <si>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</si>
  <si>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</si>
  <si>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</si>
  <si>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</si>
  <si>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</si>
  <si>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</si>
  <si>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</si>
  <si>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</si>
  <si>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</si>
  <si>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</si>
  <si>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</si>
  <si>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</si>
  <si>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</si>
  <si>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</si>
  <si>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</si>
  <si>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</si>
  <si>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</si>
  <si>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</si>
  <si>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</si>
  <si>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</si>
  <si>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</si>
  <si>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</si>
  <si>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</si>
  <si>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</si>
  <si>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</si>
  <si>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</si>
  <si>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</si>
  <si>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</si>
  <si>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</si>
  <si>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</si>
  <si>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</si>
  <si>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</si>
  <si>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</si>
  <si>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</si>
  <si>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</si>
  <si>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</si>
  <si>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</si>
  <si>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</si>
  <si>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</si>
  <si>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</si>
  <si>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</si>
  <si>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</si>
  <si>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</si>
  <si>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</si>
  <si>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</si>
  <si>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</si>
  <si>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</si>
  <si>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</si>
  <si>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</si>
  <si>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</si>
  <si>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</si>
  <si>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</si>
  <si>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</si>
  <si>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</si>
  <si>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</si>
  <si>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</si>
  <si>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</si>
  <si>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</si>
  <si>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</si>
  <si>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</si>
  <si>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</si>
  <si>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</si>
  <si>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</si>
  <si>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</si>
  <si>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</si>
  <si>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</si>
  <si>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</si>
  <si>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</si>
  <si>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</si>
  <si>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</si>
  <si>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</si>
  <si>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</si>
  <si>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</si>
  <si>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</si>
  <si>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</si>
  <si>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</si>
  <si>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</si>
  <si>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</si>
  <si>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</si>
  <si>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</si>
  <si>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</si>
  <si>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</si>
  <si>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</si>
  <si>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</si>
  <si>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</si>
  <si>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</si>
  <si>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</si>
  <si>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</si>
  <si>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</si>
  <si>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</si>
  <si>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</si>
  <si>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</si>
  <si>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</si>
  <si>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</si>
  <si>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</si>
  <si>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</si>
  <si>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</si>
  <si>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</si>
  <si>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</si>
  <si>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</si>
  <si>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</si>
  <si>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</si>
  <si>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</si>
  <si>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</si>
  <si>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</si>
  <si>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</si>
  <si>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</si>
  <si>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</si>
  <si>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</si>
  <si>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</si>
  <si>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</si>
  <si>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</si>
  <si>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</si>
  <si>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</si>
  <si>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</si>
  <si>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</si>
  <si>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</si>
  <si>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</si>
  <si>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</si>
  <si>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</si>
  <si>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</si>
  <si>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</si>
  <si>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</si>
  <si>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</si>
  <si>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</si>
  <si>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</si>
  <si>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</si>
  <si>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</si>
  <si>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</si>
  <si>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</si>
  <si>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</si>
  <si>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</si>
  <si>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</si>
  <si>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</si>
  <si>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</si>
  <si>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</si>
  <si>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</si>
  <si>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</si>
  <si>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</si>
  <si>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</si>
  <si>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</si>
  <si>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</si>
  <si>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</si>
  <si>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</si>
  <si>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</si>
  <si>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</si>
  <si>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</si>
  <si>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</si>
  <si>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</si>
  <si>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</si>
  <si>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</si>
  <si>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</si>
  <si>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</si>
  <si>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</si>
  <si>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</si>
  <si>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</si>
  <si>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</si>
  <si>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</si>
  <si>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</si>
  <si>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</si>
  <si>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</si>
  <si>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</si>
  <si>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</si>
  <si>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</si>
  <si>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</si>
  <si>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</si>
  <si>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</si>
  <si>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</si>
  <si>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</si>
  <si>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</si>
  <si>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</si>
  <si>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</si>
  <si>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</si>
  <si>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</si>
  <si>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</si>
  <si>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</si>
  <si>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</si>
  <si>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</si>
  <si>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</si>
  <si>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</si>
  <si>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</si>
  <si>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</si>
  <si>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</si>
  <si>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</si>
  <si>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</si>
  <si>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</si>
  <si>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</si>
  <si>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</si>
  <si>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</si>
  <si>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</si>
  <si>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</si>
  <si>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</si>
  <si>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</si>
  <si>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</si>
  <si>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</si>
  <si>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</si>
  <si>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</si>
  <si>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</si>
  <si>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</si>
  <si>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</si>
  <si>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</si>
  <si>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</si>
  <si>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</si>
  <si>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</si>
  <si>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</si>
  <si>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</si>
  <si>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</si>
  <si>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</si>
  <si>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</si>
  <si>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</si>
  <si>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</si>
  <si>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</si>
  <si>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</si>
  <si>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</si>
  <si>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</si>
  <si>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</si>
  <si>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</si>
  <si>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</si>
  <si>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</si>
  <si>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</si>
  <si>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</si>
  <si>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</si>
  <si>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</si>
  <si>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</si>
  <si>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</si>
  <si>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</si>
  <si>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</si>
  <si>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</si>
  <si>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</si>
  <si>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</si>
  <si>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</si>
  <si>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</si>
  <si>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</si>
  <si>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</si>
  <si>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</si>
  <si>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</si>
  <si>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</si>
  <si>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</si>
  <si>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</si>
  <si>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</si>
  <si>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</si>
  <si>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</si>
  <si>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</si>
  <si>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</si>
  <si>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</si>
  <si>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</si>
  <si>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</si>
  <si>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</si>
  <si>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</si>
  <si>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</si>
  <si>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</si>
  <si>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</si>
  <si>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</si>
  <si>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</si>
  <si>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</si>
  <si>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</si>
  <si>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</si>
  <si>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</si>
  <si>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</si>
  <si>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</si>
  <si>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</si>
  <si>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</si>
  <si>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</si>
  <si>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</si>
  <si>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</si>
  <si>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</si>
  <si>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</si>
  <si>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</si>
  <si>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</si>
  <si>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</si>
  <si>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</si>
  <si>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</si>
  <si>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</si>
  <si>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</si>
  <si>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</si>
  <si>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</si>
  <si>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</si>
  <si>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</si>
  <si>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</si>
  <si>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</si>
  <si>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</si>
  <si>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</si>
  <si>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</si>
  <si>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</si>
  <si>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</si>
  <si>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</si>
  <si>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</si>
  <si>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</si>
  <si>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</si>
  <si>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</si>
  <si>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</si>
  <si>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</si>
  <si>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</si>
  <si>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</si>
  <si>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</si>
  <si>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</si>
  <si>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</si>
  <si>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</si>
  <si>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</si>
  <si>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</si>
  <si>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</si>
  <si>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</si>
  <si>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</si>
  <si>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</si>
  <si>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</si>
  <si>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</si>
  <si>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</si>
  <si>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</si>
  <si>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</si>
  <si>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</si>
  <si>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</si>
  <si>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</si>
  <si>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</si>
  <si>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</si>
  <si>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</si>
  <si>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</si>
  <si>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</si>
  <si>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</si>
  <si>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</si>
  <si>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</si>
  <si>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</si>
  <si>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</si>
  <si>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</si>
  <si>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</si>
  <si>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</si>
  <si>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</si>
  <si>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</si>
  <si>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</si>
  <si>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</si>
  <si>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</si>
  <si>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</si>
  <si>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</si>
  <si>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</si>
  <si>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</si>
  <si>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</si>
  <si>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</si>
  <si>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</si>
  <si>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</si>
  <si>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</si>
  <si>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</si>
  <si>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</si>
  <si>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</si>
  <si>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</si>
  <si>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</si>
  <si>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</si>
  <si>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</si>
  <si>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</si>
  <si>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</si>
  <si>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</si>
  <si>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</si>
  <si>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</si>
  <si>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</si>
  <si>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</si>
  <si>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</si>
  <si>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</si>
  <si>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</si>
  <si>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</si>
  <si>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</si>
  <si>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</si>
  <si>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</si>
  <si>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</si>
  <si>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</si>
  <si>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</si>
  <si>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</si>
  <si>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</si>
  <si>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</si>
  <si>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</si>
  <si>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</si>
  <si>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</si>
  <si>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</si>
  <si>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</si>
  <si>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</si>
  <si>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</si>
  <si>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</si>
  <si>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</si>
  <si>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</si>
  <si>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</si>
  <si>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</si>
  <si>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</si>
  <si>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</si>
  <si>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</si>
  <si>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</si>
  <si>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</si>
  <si>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</si>
  <si>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</si>
  <si>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</si>
  <si>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</si>
  <si>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</si>
  <si>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</si>
  <si>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</si>
  <si>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</si>
  <si>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</si>
  <si>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</si>
  <si>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</si>
  <si>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</si>
  <si>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</si>
  <si>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</si>
  <si>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</si>
  <si>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</si>
  <si>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</si>
  <si>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</si>
  <si>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</si>
  <si>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</si>
  <si>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</si>
  <si>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</si>
  <si>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</si>
  <si>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</si>
  <si>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</si>
  <si>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</si>
  <si>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</si>
  <si>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</si>
  <si>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</si>
  <si>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</si>
  <si>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</si>
  <si>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</si>
  <si>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</si>
  <si>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</si>
  <si>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</si>
  <si>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</si>
  <si>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</si>
  <si>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</si>
  <si>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</si>
  <si>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</si>
  <si>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</si>
  <si>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</si>
  <si>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</si>
  <si>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</si>
  <si>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</si>
  <si>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</si>
  <si>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</si>
  <si>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</si>
  <si>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</si>
  <si>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</si>
  <si>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</si>
  <si>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</si>
  <si>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</si>
  <si>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</si>
  <si>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</si>
  <si>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</si>
  <si>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</si>
  <si>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</si>
  <si>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</si>
  <si>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</si>
  <si>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</si>
  <si>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</si>
  <si>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</si>
  <si>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</si>
  <si>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</si>
  <si>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</si>
  <si>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</si>
  <si>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</si>
  <si>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</si>
  <si>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</si>
  <si>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</si>
  <si>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</si>
  <si>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</si>
  <si>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</si>
  <si>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</si>
  <si>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</si>
  <si>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</si>
  <si>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</si>
  <si>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</si>
  <si>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</si>
  <si>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</si>
  <si>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</si>
  <si>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</si>
  <si>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</si>
  <si>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</si>
  <si>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</si>
  <si>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</si>
  <si>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</si>
  <si>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</si>
  <si>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</si>
  <si>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</si>
  <si>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</si>
  <si>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</si>
  <si>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</si>
  <si>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</si>
  <si>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</si>
  <si>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</si>
  <si>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</si>
  <si>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</si>
  <si>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</si>
  <si>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</si>
  <si>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</si>
  <si>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</si>
  <si>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</si>
  <si>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</si>
  <si>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</si>
  <si>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</si>
  <si>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</si>
  <si>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</si>
  <si>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</si>
  <si>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</si>
  <si>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</si>
  <si>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</si>
  <si>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</si>
  <si>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</si>
  <si>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</si>
  <si>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</si>
  <si>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</si>
  <si>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</si>
  <si>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</si>
  <si>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</si>
  <si>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</si>
  <si>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</si>
  <si>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</si>
  <si>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</si>
  <si>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</si>
  <si>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</si>
  <si>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</si>
  <si>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</si>
  <si>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</si>
  <si>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</si>
  <si>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</si>
  <si>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</si>
  <si>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</si>
  <si>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</si>
  <si>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</si>
  <si>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</si>
  <si>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</si>
  <si>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</si>
  <si>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</si>
  <si>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</si>
  <si>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</si>
  <si>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</si>
  <si>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</si>
  <si>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</si>
  <si>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</si>
  <si>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</si>
  <si>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</si>
  <si>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</si>
  <si>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</si>
  <si>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</si>
  <si>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</si>
  <si>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</si>
  <si>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</si>
  <si>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</si>
  <si>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</si>
  <si>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</si>
  <si>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</si>
  <si>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</si>
  <si>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</si>
  <si>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</si>
  <si>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</si>
  <si>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</si>
  <si>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</si>
  <si>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</si>
  <si>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</si>
  <si>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</si>
  <si>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</si>
  <si>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</si>
  <si>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</si>
  <si>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</si>
  <si>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</si>
  <si>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</si>
  <si>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</si>
  <si>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</si>
  <si>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</si>
  <si>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</si>
  <si>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</si>
  <si>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</si>
  <si>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</si>
  <si>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</si>
  <si>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</si>
  <si>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</si>
  <si>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</si>
  <si>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</si>
  <si>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</si>
  <si>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</si>
  <si>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</si>
  <si>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</si>
  <si>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</si>
  <si>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</si>
  <si>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</si>
  <si>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</si>
  <si>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</si>
  <si>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</si>
  <si>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</si>
  <si>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</si>
  <si>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</si>
  <si>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</si>
  <si>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</si>
  <si>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</si>
  <si>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</si>
  <si>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</si>
  <si>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</si>
  <si>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</si>
  <si>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</si>
  <si>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</si>
  <si>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</si>
  <si>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</si>
  <si>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</si>
  <si>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</si>
  <si>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</si>
  <si>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</si>
  <si>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</si>
  <si>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</si>
  <si>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</si>
  <si>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</si>
  <si>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</si>
  <si>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</si>
  <si>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</si>
  <si>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</si>
  <si>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</si>
  <si>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</si>
  <si>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</si>
  <si>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</si>
  <si>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</si>
  <si>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</si>
  <si>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</si>
  <si>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</si>
  <si>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</si>
  <si>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</si>
  <si>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</si>
  <si>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</si>
  <si>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</si>
  <si>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</si>
  <si>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</si>
  <si>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</si>
  <si>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</si>
  <si>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</si>
  <si>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</si>
  <si>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</si>
  <si>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</si>
  <si>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</si>
  <si>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</si>
  <si>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</si>
  <si>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</si>
  <si>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</si>
  <si>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</si>
  <si>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</si>
  <si>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</si>
  <si>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</si>
  <si>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</si>
  <si>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</si>
  <si>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</si>
  <si>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</si>
  <si>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</si>
  <si>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</si>
  <si>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</si>
  <si>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</si>
  <si>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</si>
  <si>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</si>
  <si>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</si>
  <si>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</si>
  <si>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</si>
  <si>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</si>
  <si>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</si>
  <si>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</si>
  <si>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</si>
  <si>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</si>
  <si>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</si>
  <si>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</si>
  <si>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</si>
  <si>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</si>
  <si>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</si>
  <si>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</si>
  <si>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</si>
  <si>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</si>
  <si>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</si>
  <si>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</si>
  <si>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</si>
  <si>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</si>
  <si>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</si>
  <si>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</si>
  <si>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</si>
  <si>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</si>
  <si>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</si>
  <si>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</si>
  <si>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</si>
  <si>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</si>
  <si>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</si>
  <si>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</si>
  <si>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</si>
  <si>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</si>
  <si>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</si>
  <si>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</si>
  <si>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</si>
  <si>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</si>
  <si>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</si>
  <si>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</si>
  <si>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</si>
  <si>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</si>
  <si>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</si>
  <si>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</si>
  <si>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</si>
  <si>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</si>
  <si>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</si>
  <si>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</si>
  <si>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</si>
  <si>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</si>
  <si>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</si>
  <si>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</si>
  <si>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</si>
  <si>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</si>
  <si>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</si>
  <si>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</si>
  <si>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</si>
  <si>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</si>
  <si>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</si>
  <si>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</si>
  <si>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</si>
  <si>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</si>
  <si>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</si>
  <si>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</si>
  <si>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</si>
  <si>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</si>
  <si>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</si>
  <si>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</si>
  <si>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</si>
  <si>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</si>
  <si>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</si>
  <si>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</si>
  <si>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</si>
  <si>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</si>
  <si>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</si>
  <si>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</si>
  <si>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</si>
  <si>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</si>
  <si>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</si>
  <si>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</si>
  <si>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</si>
  <si>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</si>
  <si>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</si>
  <si>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</si>
  <si>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</si>
  <si>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</si>
  <si>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</si>
  <si>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</si>
  <si>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</si>
  <si>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</si>
  <si>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</si>
  <si>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</si>
  <si>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</si>
  <si>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</si>
  <si>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</si>
  <si>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</si>
  <si>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</si>
  <si>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</si>
  <si>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</si>
  <si>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</si>
  <si>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</si>
  <si>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</si>
  <si>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</si>
  <si>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</si>
  <si>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</si>
  <si>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</si>
  <si>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</si>
  <si>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</si>
  <si>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</si>
  <si>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</si>
  <si>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</si>
  <si>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</si>
  <si>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</si>
  <si>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</si>
  <si>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</si>
  <si>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</si>
  <si>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</si>
  <si>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</si>
  <si>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</si>
  <si>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</si>
  <si>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</si>
  <si>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</si>
  <si>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</si>
  <si>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</si>
  <si>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</si>
  <si>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</si>
  <si>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</si>
  <si>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</si>
  <si>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</si>
  <si>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</si>
  <si>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</si>
  <si>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</si>
  <si>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</si>
  <si>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</si>
  <si>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</si>
  <si>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</si>
  <si>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</si>
  <si>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</si>
  <si>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</si>
  <si>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</si>
  <si>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</si>
  <si>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</si>
  <si>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</si>
  <si>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</si>
  <si>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</si>
  <si>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</si>
  <si>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</si>
  <si>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</si>
  <si>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</si>
  <si>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</si>
  <si>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</si>
  <si>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</si>
  <si>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</si>
  <si>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</si>
  <si>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</si>
  <si>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</si>
  <si>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</si>
  <si>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</si>
  <si>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</si>
  <si>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</si>
  <si>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</si>
  <si>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</si>
  <si>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</si>
  <si>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</si>
  <si>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</si>
  <si>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</si>
  <si>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</si>
  <si>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</si>
  <si>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</si>
  <si>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</si>
  <si>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</si>
  <si>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</si>
  <si>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</si>
  <si>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</si>
  <si>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</si>
  <si>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</si>
  <si>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</si>
  <si>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</si>
  <si>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</si>
  <si>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</si>
  <si>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</si>
  <si>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</si>
  <si>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</si>
  <si>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</si>
  <si>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</si>
  <si>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</si>
  <si>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</si>
  <si>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</si>
  <si>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</si>
  <si>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</si>
  <si>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</si>
  <si>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</si>
  <si>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</si>
  <si>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</si>
  <si>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</si>
  <si>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</si>
  <si>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</si>
  <si>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</si>
  <si>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</si>
  <si>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</si>
  <si>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</si>
  <si>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</si>
  <si>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</si>
  <si>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</si>
  <si>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</si>
  <si>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</si>
  <si>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</si>
  <si>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</si>
  <si>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</si>
  <si>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</si>
  <si>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</si>
  <si>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</si>
  <si>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</si>
  <si>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</si>
  <si>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</si>
  <si>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</si>
  <si>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</si>
  <si>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</si>
  <si>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</si>
  <si>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</si>
  <si>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</si>
  <si>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</si>
  <si>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</si>
  <si>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</si>
  <si>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</si>
  <si>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</si>
  <si>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</si>
  <si>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</si>
  <si>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</si>
  <si>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</si>
  <si>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</si>
  <si>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</si>
  <si>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</si>
  <si>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</si>
  <si>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</si>
  <si>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</si>
  <si>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</si>
  <si>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</si>
  <si>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</si>
  <si>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</si>
  <si>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</si>
  <si>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</si>
  <si>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</si>
  <si>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</si>
  <si>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</si>
  <si>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</si>
  <si>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</si>
  <si>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</si>
  <si>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</si>
  <si>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</si>
  <si>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</si>
  <si>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</si>
  <si>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</si>
  <si>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</si>
  <si>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</si>
  <si>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</si>
  <si>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</si>
  <si>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</si>
  <si>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</si>
  <si>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</si>
  <si>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</si>
  <si>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</si>
  <si>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</si>
  <si>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</si>
  <si>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</si>
  <si>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</si>
  <si>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</si>
  <si>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</si>
  <si>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</si>
  <si>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</si>
  <si>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</si>
  <si>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</si>
  <si>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</si>
  <si>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</si>
  <si>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</si>
  <si>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</si>
  <si>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</si>
  <si>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</si>
  <si>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</si>
  <si>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</si>
  <si>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</si>
  <si>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</si>
  <si>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</si>
  <si>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</si>
  <si>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</si>
  <si>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</si>
  <si>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</si>
  <si>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</si>
  <si>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</si>
  <si>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</si>
  <si>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</si>
  <si>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</si>
  <si>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</si>
  <si>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</si>
  <si>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</si>
  <si>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</si>
  <si>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</si>
  <si>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</si>
  <si>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</si>
  <si>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</si>
  <si>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</si>
  <si>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</si>
  <si>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</si>
  <si>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</si>
  <si>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</si>
  <si>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</si>
  <si>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</si>
  <si>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</si>
  <si>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</si>
  <si>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</si>
  <si>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</si>
  <si>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</si>
  <si>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</si>
  <si>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</si>
  <si>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</si>
  <si>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</si>
  <si>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</si>
  <si>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</si>
  <si>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</si>
  <si>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</si>
  <si>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</si>
  <si>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</si>
  <si>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</si>
  <si>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</si>
  <si>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</si>
  <si>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</si>
  <si>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</si>
  <si>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</si>
  <si>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</si>
  <si>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</si>
  <si>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</si>
  <si>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</si>
  <si>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</si>
  <si>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</si>
  <si>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</si>
  <si>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</si>
  <si>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</si>
  <si>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</si>
  <si>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</si>
  <si>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</si>
  <si>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</si>
  <si>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</si>
  <si>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</si>
  <si>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</si>
  <si>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</si>
  <si>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</si>
  <si>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</si>
  <si>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</si>
  <si>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</si>
  <si>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</si>
  <si>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</si>
  <si>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</si>
  <si>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</si>
  <si>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</si>
  <si>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</si>
  <si>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</si>
  <si>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</si>
  <si>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</si>
  <si>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</si>
  <si>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</si>
  <si>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</si>
  <si>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</si>
  <si>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</si>
  <si>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</si>
  <si>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</si>
  <si>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</si>
  <si>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</si>
  <si>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</si>
  <si>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</si>
  <si>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</si>
  <si>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</si>
  <si>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</si>
  <si>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</si>
  <si>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</si>
  <si>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</si>
  <si>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</si>
  <si>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</si>
  <si>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</si>
  <si>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</si>
  <si>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</si>
  <si>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</si>
  <si>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</si>
  <si>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</si>
  <si>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</si>
  <si>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</si>
  <si>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</si>
  <si>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</si>
  <si>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</si>
  <si>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</si>
  <si>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</si>
  <si>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</si>
  <si>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</si>
  <si>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</si>
  <si>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</si>
  <si>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</si>
  <si>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</si>
  <si>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</si>
  <si>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</si>
  <si>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</si>
  <si>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</si>
  <si>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</si>
  <si>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</si>
  <si>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</si>
  <si>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</si>
  <si>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</si>
  <si>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</si>
  <si>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</si>
  <si>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</si>
  <si>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</si>
  <si>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</si>
  <si>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</si>
  <si>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</si>
  <si>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</si>
  <si>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</si>
  <si>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</si>
  <si>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</si>
  <si>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</si>
  <si>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</si>
  <si>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</si>
  <si>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</si>
  <si>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</si>
  <si>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</si>
  <si>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</si>
  <si>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</si>
  <si>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</si>
  <si>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</si>
  <si>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</si>
  <si>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</si>
  <si>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</si>
  <si>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</si>
  <si>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</si>
  <si>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</si>
  <si>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</si>
  <si>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</si>
  <si>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</si>
  <si>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</si>
  <si>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</si>
  <si>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</si>
  <si>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</si>
  <si>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</si>
  <si>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</si>
  <si>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</si>
  <si>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</si>
  <si>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</si>
  <si>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</si>
  <si>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</si>
  <si>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</si>
  <si>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</si>
  <si>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</si>
  <si>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</si>
  <si>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</si>
  <si>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</si>
  <si>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</si>
  <si>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</si>
  <si>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</si>
  <si>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</si>
  <si>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</si>
  <si>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</si>
  <si>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</si>
  <si>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</si>
  <si>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</si>
  <si>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</si>
  <si>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</si>
  <si>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</si>
  <si>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</si>
  <si>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</si>
  <si>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</si>
  <si>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</si>
  <si>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</si>
  <si>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</si>
  <si>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</si>
  <si>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</si>
  <si>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</si>
  <si>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</si>
  <si>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</si>
  <si>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</si>
  <si>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</si>
  <si>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</si>
  <si>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</si>
  <si>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</si>
  <si>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</si>
  <si>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</si>
  <si>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</si>
  <si>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</si>
  <si>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</si>
  <si>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</si>
  <si>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</si>
  <si>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</si>
  <si>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</si>
  <si>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</si>
  <si>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</si>
  <si>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</si>
  <si>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</si>
  <si>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</si>
  <si>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</si>
  <si>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</si>
  <si>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</si>
  <si>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</si>
  <si>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</si>
  <si>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</si>
  <si>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</si>
  <si>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</si>
  <si>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</si>
  <si>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</si>
  <si>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</si>
  <si>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</si>
  <si>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</si>
  <si>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</si>
  <si>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</si>
  <si>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</si>
  <si>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</si>
  <si>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</si>
  <si>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</si>
  <si>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</si>
  <si>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</si>
  <si>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</si>
  <si>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</si>
  <si>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</si>
  <si>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</si>
  <si>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</si>
  <si>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</si>
  <si>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</si>
  <si>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</si>
  <si>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</si>
  <si>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</si>
  <si>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</si>
  <si>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</si>
  <si>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</si>
  <si>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</si>
  <si>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</si>
  <si>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</si>
  <si>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</si>
  <si>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</si>
  <si>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</si>
  <si>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</si>
  <si>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</si>
  <si>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</si>
  <si>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</si>
  <si>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</si>
  <si>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</si>
  <si>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</si>
  <si>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</si>
  <si>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</si>
  <si>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</si>
  <si>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</si>
  <si>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</si>
  <si>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</si>
  <si>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</si>
  <si>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</si>
  <si>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</si>
  <si>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</si>
  <si>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</si>
  <si>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</si>
  <si>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</si>
  <si>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</si>
  <si>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</si>
  <si>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</si>
  <si>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</si>
  <si>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</si>
  <si>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</si>
  <si>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</si>
  <si>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</si>
  <si>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</si>
  <si>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</si>
  <si>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</si>
  <si>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</si>
  <si>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</si>
  <si>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</si>
  <si>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</si>
  <si>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</si>
  <si>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</si>
  <si>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</si>
  <si>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</si>
  <si>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</si>
  <si>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</si>
  <si>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</si>
  <si>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</si>
  <si>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</si>
  <si>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</si>
  <si>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</si>
  <si>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</si>
  <si>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</si>
  <si>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</si>
  <si>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</si>
  <si>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</si>
  <si>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</si>
  <si>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</si>
  <si>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</si>
  <si>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</si>
  <si>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</si>
  <si>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</si>
  <si>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</si>
  <si>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</si>
  <si>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</si>
  <si>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</si>
  <si>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</si>
  <si>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</si>
  <si>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</si>
  <si>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</si>
  <si>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</si>
  <si>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</si>
  <si>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</si>
  <si>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</si>
  <si>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</si>
  <si>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</si>
  <si>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</si>
  <si>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</si>
  <si>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</si>
  <si>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</si>
  <si>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</si>
  <si>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</si>
  <si>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</si>
  <si>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</si>
  <si>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</si>
  <si>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</si>
  <si>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</si>
  <si>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</si>
  <si>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</si>
  <si>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</si>
  <si>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</si>
  <si>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</si>
  <si>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</si>
  <si>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</si>
  <si>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</si>
  <si>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</si>
  <si>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</si>
  <si>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</si>
  <si>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</si>
  <si>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</si>
  <si>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</si>
  <si>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</si>
  <si>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</si>
  <si>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</si>
  <si>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</si>
  <si>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</si>
  <si>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</si>
  <si>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</si>
  <si>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</si>
  <si>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</si>
  <si>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</si>
  <si>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</si>
  <si>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</si>
  <si>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</si>
  <si>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</si>
  <si>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</si>
  <si>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</si>
  <si>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</si>
  <si>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</si>
  <si>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</si>
  <si>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</si>
  <si>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</si>
  <si>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</si>
  <si>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</si>
  <si>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</si>
  <si>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</si>
  <si>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</si>
  <si>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</si>
  <si>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</si>
  <si>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</si>
  <si>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</si>
  <si>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</si>
  <si>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</si>
  <si>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</si>
  <si>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</si>
  <si>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</si>
  <si>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</si>
  <si>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</si>
  <si>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</si>
  <si>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</si>
  <si>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</si>
  <si>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</si>
  <si>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</si>
  <si>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</si>
  <si>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</si>
  <si>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</si>
  <si>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</si>
  <si>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</si>
  <si>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</si>
  <si>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</si>
  <si>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</si>
  <si>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</si>
  <si>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</si>
  <si>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</si>
  <si>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</si>
  <si>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</si>
  <si>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</si>
  <si>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</si>
  <si>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</si>
  <si>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</si>
  <si>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</si>
  <si>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</si>
  <si>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</si>
  <si>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</si>
  <si>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</si>
  <si>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</si>
  <si>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</si>
  <si>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</si>
  <si>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</si>
  <si>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</si>
  <si>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</si>
  <si>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</si>
  <si>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</si>
  <si>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</si>
  <si>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</si>
  <si>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</si>
  <si>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</si>
  <si>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</si>
  <si>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</si>
  <si>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</si>
  <si>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</si>
  <si>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</si>
  <si>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</si>
  <si>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</si>
  <si>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</si>
  <si>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</si>
  <si>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</si>
  <si>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</si>
  <si>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</si>
  <si>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</si>
  <si>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</si>
  <si>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</si>
  <si>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</si>
  <si>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</si>
  <si>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</si>
  <si>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</si>
  <si>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</si>
  <si>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</si>
  <si>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</si>
  <si>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</si>
  <si>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</si>
  <si>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</si>
  <si>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</si>
  <si>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</si>
  <si>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</si>
  <si>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</si>
  <si>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</si>
  <si>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</si>
  <si>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</si>
  <si>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</si>
  <si>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</si>
  <si>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</si>
  <si>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</si>
  <si>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</si>
  <si>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</si>
  <si>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</si>
  <si>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</si>
  <si>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</si>
  <si>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</si>
  <si>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</si>
  <si>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</si>
  <si>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</si>
  <si>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</si>
  <si>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</si>
  <si>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</si>
  <si>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</si>
  <si>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</si>
  <si>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</si>
  <si>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</si>
  <si>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</si>
  <si>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</si>
  <si>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</si>
  <si>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</si>
  <si>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</si>
  <si>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</si>
  <si>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</si>
  <si>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</si>
  <si>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</si>
  <si>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</si>
  <si>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</si>
  <si>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</si>
  <si>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</si>
  <si>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</si>
  <si>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</si>
  <si>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</si>
  <si>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</si>
  <si>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</si>
  <si>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</si>
  <si>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</si>
  <si>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</si>
  <si>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</si>
  <si>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</si>
  <si>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</si>
  <si>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</si>
  <si>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</si>
  <si>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</si>
  <si>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</si>
  <si>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</si>
  <si>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</si>
  <si>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</si>
  <si>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</si>
  <si>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</si>
  <si>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</si>
  <si>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</si>
  <si>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</si>
  <si>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</si>
  <si>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</si>
  <si>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</si>
  <si>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</si>
  <si>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</si>
  <si>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</si>
  <si>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</si>
  <si>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</si>
  <si>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</si>
  <si>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</si>
  <si>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</si>
  <si>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</si>
  <si>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</si>
  <si>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</si>
  <si>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</si>
  <si>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</si>
  <si>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</si>
  <si>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</si>
  <si>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</si>
  <si>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</si>
  <si>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</si>
  <si>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</si>
  <si>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</si>
  <si>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</si>
  <si>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</si>
  <si>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</si>
  <si>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</si>
  <si>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</si>
  <si>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</si>
  <si>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</si>
  <si>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</si>
  <si>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</si>
  <si>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</si>
  <si>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</si>
  <si>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</si>
  <si>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</si>
  <si>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</si>
  <si>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</si>
  <si>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</si>
  <si>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</si>
  <si>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</si>
  <si>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</si>
  <si>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</si>
  <si>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</si>
  <si>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</si>
  <si>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</si>
  <si>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</si>
  <si>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</si>
  <si>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</si>
  <si>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</si>
  <si>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</si>
  <si>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</si>
  <si>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</si>
  <si>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</si>
  <si>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</si>
  <si>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</si>
  <si>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</si>
  <si>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</si>
  <si>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</si>
  <si>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</si>
  <si>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</si>
  <si>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</si>
  <si>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</si>
  <si>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</si>
  <si>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</si>
  <si>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</si>
  <si>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</si>
  <si>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</si>
  <si>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</si>
  <si>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</si>
  <si>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</si>
  <si>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</si>
  <si>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</si>
  <si>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</si>
  <si>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</si>
  <si>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</si>
  <si>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</si>
  <si>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</si>
  <si>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</si>
  <si>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</si>
  <si>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</si>
  <si>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</si>
  <si>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</si>
  <si>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</si>
  <si>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</si>
  <si>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</si>
  <si>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</si>
  <si>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</si>
  <si>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</si>
  <si>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</si>
  <si>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</si>
  <si>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</si>
  <si>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</si>
  <si>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</si>
  <si>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</si>
  <si>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</si>
  <si>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</si>
  <si>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</si>
  <si>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</si>
  <si>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</si>
  <si>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</si>
  <si>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</si>
  <si>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</si>
  <si>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</si>
  <si>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</si>
  <si>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</si>
  <si>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</si>
  <si>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</si>
  <si>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</si>
  <si>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</si>
  <si>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</si>
  <si>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</si>
  <si>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</si>
  <si>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</si>
  <si>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</si>
  <si>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</si>
  <si>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</si>
  <si>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</si>
  <si>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</si>
  <si>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</si>
  <si>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</si>
  <si>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</si>
  <si>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</si>
  <si>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</si>
  <si>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</si>
  <si>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</si>
  <si>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</si>
  <si>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</si>
  <si>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</si>
  <si>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</si>
  <si>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</si>
  <si>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</si>
  <si>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</si>
  <si>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</si>
  <si>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</si>
  <si>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</si>
  <si>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</si>
  <si>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</si>
  <si>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</si>
  <si>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</si>
  <si>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</si>
  <si>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</si>
  <si>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</si>
  <si>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</si>
  <si>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</si>
  <si>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</si>
  <si>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</si>
  <si>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</si>
  <si>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</si>
  <si>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</si>
  <si>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</si>
  <si>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</si>
  <si>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</si>
  <si>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</si>
  <si>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</si>
  <si>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</si>
  <si>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</si>
  <si>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</si>
  <si>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</si>
  <si>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</si>
  <si>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</si>
  <si>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</si>
  <si>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</si>
  <si>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</si>
  <si>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</si>
  <si>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</si>
  <si>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</si>
  <si>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</si>
  <si>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</si>
  <si>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</si>
  <si>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</si>
  <si>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</si>
  <si>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</si>
  <si>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</si>
  <si>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</si>
  <si>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</si>
  <si>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</si>
  <si>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</si>
  <si>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</si>
  <si>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</si>
  <si>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</si>
  <si>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</si>
  <si>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</si>
  <si>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</si>
  <si>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</si>
  <si>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</si>
  <si>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</si>
  <si>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</si>
  <si>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</si>
  <si>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</si>
  <si>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</si>
  <si>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</si>
  <si>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</si>
  <si>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</si>
  <si>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</si>
  <si>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</si>
  <si>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</si>
  <si>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</si>
  <si>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</si>
  <si>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</si>
  <si>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</si>
  <si>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</si>
  <si>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</si>
  <si>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</si>
  <si>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</si>
  <si>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</si>
  <si>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</si>
  <si>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</si>
  <si>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</si>
  <si>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</si>
  <si>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</si>
  <si>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</si>
  <si>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</si>
  <si>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</si>
  <si>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</si>
  <si>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</si>
  <si>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</si>
  <si>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</si>
  <si>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</si>
  <si>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</si>
  <si>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</si>
  <si>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</si>
  <si>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</si>
  <si>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</si>
  <si>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</si>
  <si>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</si>
  <si>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</si>
  <si>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</si>
  <si>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</si>
  <si>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</si>
  <si>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</si>
  <si>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</si>
  <si>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</si>
  <si>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</si>
  <si>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</si>
  <si>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</si>
  <si>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</si>
  <si>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</si>
  <si>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</si>
  <si>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</si>
  <si>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</si>
  <si>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</si>
  <si>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</si>
  <si>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</si>
  <si>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</si>
  <si>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</si>
  <si>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</si>
  <si>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</si>
  <si>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</si>
  <si>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</si>
  <si>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</si>
  <si>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</si>
  <si>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</si>
  <si>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</si>
  <si>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</si>
  <si>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</si>
  <si>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</si>
  <si>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</si>
  <si>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</si>
  <si>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</si>
  <si>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</si>
  <si>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</si>
  <si>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</si>
  <si>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</si>
  <si>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</si>
  <si>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</si>
  <si>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</si>
  <si>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</si>
  <si>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</si>
  <si>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</si>
  <si>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</si>
  <si>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</si>
  <si>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</si>
  <si>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</si>
  <si>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</si>
  <si>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</si>
  <si>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</si>
  <si>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</si>
  <si>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</si>
  <si>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</si>
  <si>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</si>
  <si>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</si>
  <si>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</si>
  <si>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</si>
  <si>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</si>
  <si>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</si>
  <si>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</si>
  <si>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</si>
  <si>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</si>
  <si>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</si>
  <si>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</si>
  <si>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</si>
  <si>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</si>
  <si>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</si>
  <si>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</si>
  <si>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</si>
  <si>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</si>
  <si>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</si>
  <si>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</si>
  <si>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</si>
  <si>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</si>
  <si>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</si>
  <si>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</si>
  <si>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</si>
  <si>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</si>
  <si>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</si>
  <si>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</si>
  <si>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</si>
  <si>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</si>
  <si>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</si>
  <si>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</si>
  <si>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</si>
  <si>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</si>
  <si>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</si>
  <si>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</si>
  <si>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</si>
  <si>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</si>
  <si>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</si>
  <si>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</si>
  <si>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</si>
  <si>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</si>
  <si>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</si>
  <si>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</si>
  <si>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</si>
  <si>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</si>
  <si>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</si>
  <si>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</si>
  <si>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</si>
  <si>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</si>
  <si>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</si>
  <si>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</si>
  <si>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</si>
  <si>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</si>
  <si>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</si>
  <si>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</si>
  <si>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</si>
  <si>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</si>
  <si>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</si>
  <si>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</si>
  <si>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</si>
  <si>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</si>
  <si>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</si>
  <si>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</si>
  <si>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</si>
  <si>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</si>
  <si>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</si>
  <si>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</si>
  <si>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</si>
  <si>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</si>
  <si>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</si>
  <si>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</si>
  <si>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</si>
  <si>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</si>
  <si>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</si>
  <si>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</si>
  <si>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</si>
  <si>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</si>
  <si>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</si>
  <si>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</si>
  <si>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</si>
  <si>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</si>
  <si>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</si>
  <si>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</si>
  <si>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</si>
  <si>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</si>
  <si>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</si>
  <si>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</si>
  <si>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</si>
  <si>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</si>
  <si>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</si>
  <si>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</si>
  <si>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</si>
  <si>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</si>
  <si>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</si>
  <si>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</si>
  <si>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</si>
  <si>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</si>
  <si>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</si>
  <si>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</si>
  <si>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</si>
  <si>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</si>
  <si>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</si>
  <si>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</si>
  <si>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</si>
  <si>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</si>
  <si>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</si>
  <si>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</si>
  <si>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</si>
  <si>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</si>
  <si>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</si>
  <si>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</si>
  <si>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</si>
  <si>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</si>
  <si>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</si>
  <si>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</si>
  <si>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</si>
  <si>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</si>
  <si>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</si>
  <si>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</si>
  <si>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</si>
  <si>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</si>
  <si>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</si>
  <si>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</si>
  <si>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</si>
  <si>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</si>
  <si>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</si>
  <si>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</si>
  <si>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</si>
  <si>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</si>
  <si>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</si>
  <si>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</si>
  <si>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</si>
  <si>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</si>
  <si>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</si>
  <si>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</si>
  <si>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</si>
  <si>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</si>
  <si>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</si>
  <si>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</si>
  <si>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</si>
  <si>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</si>
  <si>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</si>
  <si>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</si>
  <si>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</si>
  <si>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</si>
  <si>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</si>
  <si>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</si>
  <si>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</si>
  <si>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</si>
  <si>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</si>
  <si>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</si>
  <si>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</si>
  <si>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</si>
  <si>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</si>
  <si>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</si>
  <si>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</si>
  <si>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</si>
  <si>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</si>
  <si>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</si>
  <si>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</si>
  <si>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</si>
  <si>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</si>
  <si>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</si>
  <si>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</si>
  <si>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</si>
  <si>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</si>
  <si>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</si>
  <si>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</si>
  <si>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</si>
  <si>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</si>
  <si>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</si>
  <si>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</si>
  <si>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</si>
  <si>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</si>
  <si>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</si>
  <si>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</si>
  <si>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</si>
  <si>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</si>
  <si>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</si>
  <si>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</si>
  <si>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</si>
  <si>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</si>
  <si>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</si>
  <si>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</si>
  <si>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</si>
  <si>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</si>
  <si>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</si>
  <si>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</si>
  <si>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</si>
  <si>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</si>
  <si>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</si>
  <si>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</si>
  <si>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</si>
  <si>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</si>
  <si>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</si>
  <si>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</si>
  <si>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</si>
  <si>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</si>
  <si>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</si>
  <si>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</si>
  <si>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</si>
  <si>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</si>
  <si>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</si>
  <si>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</si>
  <si>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</si>
  <si>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</si>
  <si>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</si>
  <si>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</si>
  <si>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</si>
  <si>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</si>
  <si>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</si>
  <si>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</si>
  <si>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</si>
  <si>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</si>
  <si>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</si>
  <si>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</si>
  <si>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</si>
  <si>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</si>
  <si>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</si>
  <si>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</si>
  <si>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</si>
  <si>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</si>
  <si>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</si>
  <si>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</si>
  <si>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</si>
  <si>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</si>
  <si>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</si>
  <si>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</si>
  <si>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</si>
  <si>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</si>
  <si>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</si>
  <si>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</si>
  <si>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</si>
  <si>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</si>
  <si>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</si>
  <si>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</si>
  <si>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</si>
  <si>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</si>
  <si>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</si>
  <si>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</si>
  <si>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</si>
  <si>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</si>
  <si>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</si>
  <si>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</si>
  <si>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</si>
  <si>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</si>
  <si>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</si>
  <si>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</si>
  <si>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</si>
  <si>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</si>
  <si>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</si>
  <si>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</si>
  <si>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</si>
  <si>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</si>
  <si>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</si>
  <si>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</si>
  <si>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</si>
  <si>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</si>
  <si>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</si>
  <si>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</si>
  <si>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</si>
  <si>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</si>
  <si>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</si>
  <si>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</si>
  <si>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</si>
  <si>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</si>
  <si>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</si>
  <si>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</si>
  <si>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</si>
  <si>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</si>
  <si>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</si>
  <si>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</si>
  <si>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</si>
  <si>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</si>
  <si>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</si>
  <si>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</si>
  <si>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</si>
  <si>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</si>
  <si>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</si>
  <si>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</si>
  <si>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</si>
  <si>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</si>
  <si>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</si>
  <si>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</si>
  <si>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</si>
  <si>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</si>
  <si>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</si>
  <si>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</si>
  <si>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</si>
  <si>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</si>
  <si>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</si>
  <si>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</si>
  <si>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</si>
  <si>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</si>
  <si>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</si>
  <si>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</si>
  <si>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</si>
  <si>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</si>
  <si>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</si>
  <si>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</si>
  <si>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</si>
  <si>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</si>
  <si>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</si>
  <si>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</si>
  <si>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</si>
  <si>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</si>
  <si>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</si>
  <si>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</si>
  <si>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</si>
  <si>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</si>
  <si>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</si>
  <si>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</si>
  <si>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</si>
  <si>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</si>
  <si>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</si>
  <si>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</si>
  <si>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</si>
  <si>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</si>
  <si>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</si>
  <si>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</si>
  <si>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</si>
  <si>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</si>
  <si>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</si>
  <si>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</si>
  <si>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</si>
  <si>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</si>
  <si>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</si>
  <si>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</si>
  <si>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</si>
  <si>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</si>
  <si>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</si>
  <si>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</si>
  <si>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</si>
  <si>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</si>
  <si>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</si>
  <si>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</si>
  <si>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</si>
  <si>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</si>
  <si>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</si>
  <si>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</si>
  <si>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</si>
  <si>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</si>
  <si>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</si>
  <si>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</si>
  <si>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</si>
  <si>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</si>
  <si>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</si>
  <si>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</si>
  <si>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</si>
  <si>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</si>
  <si>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</si>
  <si>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</si>
  <si>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</si>
  <si>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</si>
  <si>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</si>
  <si>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</si>
  <si>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</si>
  <si>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</si>
  <si>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</si>
  <si>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</si>
  <si>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</si>
  <si>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</si>
  <si>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</si>
  <si>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</si>
  <si>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</si>
  <si>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</si>
  <si>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</si>
  <si>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</si>
  <si>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</si>
  <si>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</si>
  <si>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</si>
  <si>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</si>
  <si>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</si>
  <si>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</si>
  <si>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</si>
  <si>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</si>
  <si>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</si>
  <si>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</si>
  <si>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</si>
  <si>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</si>
  <si>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</si>
  <si>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</si>
  <si>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</si>
  <si>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</si>
  <si>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</si>
  <si>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</si>
  <si>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</si>
  <si>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</si>
  <si>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</si>
  <si>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</si>
  <si>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</si>
  <si>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</si>
  <si>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</si>
  <si>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</si>
  <si>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</si>
  <si>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</si>
  <si>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</si>
  <si>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</si>
  <si>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</si>
  <si>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</si>
  <si>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</si>
  <si>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</si>
  <si>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</si>
  <si>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</si>
  <si>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</si>
  <si>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</si>
  <si>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</si>
  <si>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</si>
  <si>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</si>
  <si>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</si>
  <si>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</si>
  <si>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</si>
  <si>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</si>
  <si>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</si>
  <si>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</si>
  <si>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</si>
  <si>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</si>
  <si>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</si>
  <si>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</si>
  <si>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</si>
  <si>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</si>
  <si>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</si>
  <si>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</si>
  <si>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</si>
  <si>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</si>
  <si>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</si>
  <si>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</si>
  <si>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</si>
  <si>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</si>
  <si>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</si>
  <si>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</si>
  <si>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</si>
  <si>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</si>
  <si>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</si>
  <si>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</si>
  <si>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</si>
  <si>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</si>
  <si>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</si>
  <si>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</si>
  <si>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</si>
  <si>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</si>
  <si>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</si>
  <si>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</si>
  <si>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</si>
  <si>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</si>
  <si>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</si>
  <si>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</si>
  <si>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</si>
  <si>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</si>
  <si>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</si>
  <si>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</si>
  <si>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</si>
  <si>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</si>
  <si>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</si>
  <si>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</si>
  <si>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</si>
  <si>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</si>
  <si>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</si>
  <si>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</si>
  <si>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</si>
  <si>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</si>
  <si>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</si>
  <si>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</si>
  <si>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</si>
  <si>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</si>
  <si>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</si>
  <si>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</si>
  <si>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</si>
  <si>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</si>
  <si>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</si>
  <si>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</si>
  <si>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</si>
  <si>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</si>
  <si>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</si>
  <si>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</si>
  <si>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</si>
  <si>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</si>
  <si>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</si>
  <si>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</si>
  <si>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</si>
  <si>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</si>
  <si>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</si>
  <si>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</si>
  <si>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</si>
  <si>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</si>
  <si>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</si>
  <si>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</si>
  <si>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</si>
  <si>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</si>
  <si>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</si>
  <si>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</si>
  <si>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</si>
  <si>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</si>
  <si>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</si>
  <si>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</si>
  <si>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</si>
  <si>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</si>
  <si>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</si>
  <si>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</si>
  <si>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</si>
  <si>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</si>
  <si>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</si>
  <si>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</si>
  <si>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</si>
  <si>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</si>
  <si>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</si>
  <si>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</si>
  <si>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</si>
  <si>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</si>
  <si>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</si>
  <si>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</si>
  <si>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</si>
  <si>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</si>
  <si>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</si>
  <si>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</si>
  <si>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</si>
  <si>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</si>
  <si>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</si>
  <si>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</si>
  <si>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</si>
  <si>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</si>
  <si>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</si>
  <si>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</si>
  <si>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</si>
  <si>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</si>
  <si>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</si>
  <si>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</si>
  <si>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</si>
  <si>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</si>
  <si>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</si>
  <si>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</si>
  <si>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</si>
  <si>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</si>
  <si>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</si>
  <si>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</si>
  <si>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</si>
  <si>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</si>
  <si>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</si>
  <si>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</si>
  <si>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</si>
  <si>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</si>
  <si>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</si>
  <si>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</si>
  <si>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</si>
  <si>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</si>
  <si>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</si>
  <si>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</si>
  <si>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</si>
  <si>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</si>
  <si>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</si>
  <si>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</si>
  <si>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</si>
  <si>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</si>
  <si>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</si>
  <si>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</si>
  <si>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</si>
  <si>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</si>
  <si>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</si>
  <si>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</si>
  <si>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</si>
  <si>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</si>
  <si>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</si>
  <si>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</si>
  <si>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</si>
  <si>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</si>
  <si>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</si>
  <si>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</si>
  <si>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</si>
  <si>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</si>
  <si>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</si>
  <si>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</si>
  <si>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</si>
  <si>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</si>
  <si>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</si>
  <si>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</si>
  <si>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</si>
  <si>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</si>
  <si>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</si>
  <si>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</si>
  <si>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</si>
  <si>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</si>
  <si>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</si>
  <si>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</si>
  <si>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</si>
  <si>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</si>
  <si>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</si>
  <si>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</si>
  <si>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</si>
  <si>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</si>
  <si>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</si>
  <si>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</si>
  <si>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</si>
  <si>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</si>
  <si>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</si>
  <si>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</si>
  <si>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</si>
  <si>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</si>
  <si>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</si>
  <si>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</si>
  <si>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</si>
  <si>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</si>
  <si>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</si>
  <si>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</si>
  <si>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</si>
  <si>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</si>
  <si>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</si>
  <si>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</si>
  <si>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</si>
  <si>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</si>
  <si>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</si>
  <si>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</si>
  <si>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</si>
  <si>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</si>
  <si>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</si>
  <si>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</si>
  <si>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</si>
  <si>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</si>
  <si>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</si>
  <si>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</si>
  <si>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</si>
  <si>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</si>
  <si>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</si>
  <si>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</si>
  <si>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</si>
  <si>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</si>
  <si>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</si>
  <si>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</si>
  <si>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</si>
  <si>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</si>
  <si>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</si>
  <si>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</si>
  <si>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</si>
  <si>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</si>
  <si>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</si>
  <si>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</si>
  <si>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</si>
  <si>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</si>
  <si>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</si>
  <si>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</si>
  <si>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</si>
  <si>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</si>
  <si>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</si>
  <si>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</si>
  <si>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</si>
  <si>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</si>
  <si>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</si>
  <si>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</si>
  <si>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</si>
  <si>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</si>
  <si>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</si>
  <si>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</si>
  <si>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</si>
  <si>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</si>
  <si>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</si>
  <si>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</si>
  <si>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</si>
  <si>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</si>
  <si>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</si>
  <si>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</si>
  <si>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</si>
  <si>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</si>
  <si>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</si>
  <si>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</si>
  <si>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</si>
  <si>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</si>
  <si>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</si>
  <si>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</si>
  <si>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</si>
  <si>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</si>
  <si>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</si>
  <si>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</si>
  <si>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</si>
  <si>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</si>
  <si>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</si>
  <si>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</si>
  <si>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</si>
  <si>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</si>
  <si>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</si>
  <si>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</si>
  <si>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</si>
  <si>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</si>
  <si>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</si>
  <si>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</si>
  <si>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</si>
  <si>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</si>
  <si>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</si>
  <si>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</si>
  <si>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</si>
  <si>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</si>
  <si>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</si>
  <si>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</si>
  <si>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</si>
  <si>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</si>
  <si>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</si>
  <si>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</si>
  <si>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</si>
  <si>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</si>
  <si>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</si>
  <si>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</si>
  <si>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</si>
  <si>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</si>
  <si>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</si>
  <si>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</si>
  <si>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</si>
  <si>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</si>
  <si>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</si>
  <si>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</si>
  <si>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</si>
  <si>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</si>
  <si>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</si>
  <si>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</si>
  <si>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</si>
  <si>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</si>
  <si>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</si>
  <si>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</si>
  <si>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</si>
  <si>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</si>
  <si>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</si>
  <si>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</si>
  <si>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</si>
  <si>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</si>
  <si>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</si>
  <si>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</si>
  <si>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</si>
  <si>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</si>
  <si>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</si>
  <si>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</si>
  <si>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</si>
  <si>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</si>
  <si>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</si>
  <si>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</si>
  <si>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</si>
  <si>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</si>
  <si>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</si>
  <si>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</si>
  <si>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</si>
  <si>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</si>
  <si>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</si>
  <si>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</si>
  <si>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</si>
  <si>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</si>
  <si>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</si>
  <si>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</si>
  <si>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</si>
  <si>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</si>
  <si>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</si>
  <si>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</si>
  <si>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</si>
  <si>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</si>
  <si>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</si>
  <si>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</si>
  <si>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</si>
  <si>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</si>
  <si>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</si>
  <si>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</si>
  <si>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</si>
  <si>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</si>
  <si>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</si>
  <si>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</si>
  <si>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</si>
  <si>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</si>
  <si>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</si>
  <si>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</si>
  <si>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</si>
  <si>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</si>
  <si>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</si>
  <si>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</si>
  <si>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</si>
  <si>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</si>
  <si>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</si>
  <si>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</si>
  <si>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</si>
  <si>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</si>
  <si>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</si>
  <si>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</si>
  <si>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</si>
  <si>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</si>
  <si>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</si>
  <si>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</si>
  <si>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</si>
  <si>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</si>
  <si>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</si>
  <si>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</si>
  <si>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</si>
  <si>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</si>
  <si>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</si>
  <si>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</si>
  <si>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</si>
  <si>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</si>
  <si>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</si>
  <si>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</si>
  <si>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</si>
  <si>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</si>
  <si>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</si>
  <si>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</si>
  <si>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</si>
  <si>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</si>
  <si>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</si>
  <si>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</si>
  <si>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</si>
  <si>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</si>
  <si>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</si>
  <si>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</si>
  <si>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</si>
  <si>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</si>
  <si>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</si>
  <si>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</si>
  <si>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</si>
  <si>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</si>
  <si>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</si>
  <si>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</si>
  <si>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</si>
  <si>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</si>
  <si>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</si>
  <si>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</si>
  <si>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</si>
  <si>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</si>
  <si>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</si>
  <si>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</si>
  <si>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</si>
  <si>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</si>
  <si>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</si>
  <si>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</si>
  <si>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</si>
  <si>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</si>
  <si>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</si>
  <si>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</si>
  <si>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</si>
  <si>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</si>
  <si>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</si>
  <si>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</si>
  <si>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</si>
  <si>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</si>
  <si>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</si>
  <si>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</si>
  <si>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</si>
  <si>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</si>
  <si>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</si>
  <si>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</si>
  <si>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</si>
  <si>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</si>
  <si>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</si>
  <si>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</si>
  <si>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</si>
  <si>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</si>
  <si>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</si>
  <si>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</si>
  <si>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</si>
  <si>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</si>
  <si>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</si>
  <si>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</si>
  <si>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</si>
  <si>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</si>
  <si>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</si>
  <si>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</si>
  <si>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</si>
  <si>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</si>
  <si>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</si>
  <si>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</si>
  <si>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</si>
  <si>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</si>
  <si>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</si>
  <si>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</si>
  <si>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</si>
  <si>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</si>
  <si>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</si>
  <si>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</si>
  <si>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</si>
  <si>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</si>
  <si>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</si>
  <si>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</si>
  <si>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</si>
  <si>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</si>
  <si>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</si>
  <si>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</si>
  <si>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</si>
  <si>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</si>
  <si>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</si>
  <si>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</si>
  <si>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</si>
  <si>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</si>
  <si>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</si>
  <si>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</si>
  <si>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</si>
  <si>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</si>
  <si>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</si>
  <si>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</si>
  <si>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</si>
  <si>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</si>
  <si>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</si>
  <si>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</si>
  <si>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</si>
  <si>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</si>
  <si>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</si>
  <si>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</si>
  <si>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</si>
  <si>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</si>
  <si>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</si>
  <si>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</si>
  <si>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</si>
  <si>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</si>
  <si>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</si>
  <si>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</si>
  <si>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</si>
  <si>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</si>
  <si>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</si>
  <si>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</si>
  <si>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</si>
  <si>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</si>
  <si>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</si>
  <si>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</si>
  <si>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</si>
  <si>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</si>
  <si>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</si>
  <si>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</si>
  <si>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</si>
  <si>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</si>
  <si>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</si>
  <si>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</si>
  <si>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</si>
  <si>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</si>
  <si>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</si>
  <si>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</si>
  <si>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</si>
  <si>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</si>
  <si>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</si>
  <si>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</si>
  <si>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</si>
  <si>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</si>
  <si>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</si>
  <si>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</si>
  <si>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</si>
  <si>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</si>
  <si>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</si>
  <si>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</si>
  <si>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</si>
  <si>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</si>
  <si>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</si>
  <si>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</si>
  <si>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</si>
  <si>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</si>
  <si>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</si>
  <si>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</si>
  <si>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</si>
  <si>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</si>
  <si>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</si>
  <si>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</si>
  <si>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</si>
  <si>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</si>
  <si>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</si>
  <si>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</si>
  <si>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</si>
  <si>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</si>
  <si>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</si>
  <si>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</si>
  <si>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</si>
  <si>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</si>
  <si>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</si>
  <si>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</si>
  <si>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</si>
  <si>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</si>
  <si>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</si>
  <si>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</si>
  <si>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</si>
  <si>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</si>
  <si>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</si>
  <si>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</si>
  <si>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</si>
  <si>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</si>
  <si>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</si>
  <si>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</si>
  <si>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</si>
  <si>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</si>
  <si>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</si>
  <si>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</si>
  <si>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</si>
  <si>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</si>
  <si>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</si>
  <si>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</si>
  <si>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</si>
  <si>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</si>
  <si>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</si>
  <si>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</si>
  <si>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</si>
  <si>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</si>
  <si>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</si>
  <si>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</si>
  <si>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</si>
  <si>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</si>
  <si>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</si>
  <si>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</si>
  <si>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</si>
  <si>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</si>
  <si>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</si>
  <si>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</si>
  <si>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</si>
  <si>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</si>
  <si>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</si>
  <si>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</si>
  <si>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</si>
  <si>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</si>
  <si>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</si>
  <si>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</si>
  <si>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</si>
  <si>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</si>
  <si>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</si>
  <si>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</si>
  <si>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</si>
  <si>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</si>
  <si>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</si>
  <si>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</si>
  <si>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</si>
  <si>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</si>
  <si>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</si>
  <si>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</si>
  <si>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</si>
  <si>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</si>
  <si>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</si>
  <si>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</si>
  <si>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</si>
  <si>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</si>
  <si>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</si>
  <si>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</si>
  <si>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</si>
  <si>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</si>
  <si>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</si>
  <si>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</si>
  <si>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</si>
  <si>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</si>
  <si>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</si>
  <si>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</si>
  <si>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</si>
  <si>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</si>
  <si>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</si>
  <si>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</si>
  <si>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</si>
  <si>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</si>
  <si>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</si>
  <si>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</si>
  <si>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</si>
  <si>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</si>
  <si>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</si>
  <si>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</si>
  <si>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</si>
  <si>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</si>
  <si>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</si>
  <si>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</si>
  <si>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</si>
  <si>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</si>
  <si>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</si>
  <si>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</si>
  <si>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</si>
  <si>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</si>
  <si>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</si>
  <si>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</si>
  <si>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</si>
  <si>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</si>
  <si>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</si>
  <si>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</si>
  <si>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</si>
  <si>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</si>
  <si>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</si>
  <si>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</si>
  <si>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</si>
  <si>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</si>
  <si>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</si>
  <si>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</si>
  <si>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</si>
  <si>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</si>
  <si>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</si>
  <si>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</si>
  <si>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</si>
  <si>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</si>
  <si>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</si>
  <si>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</si>
  <si>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</si>
  <si>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</si>
  <si>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</si>
  <si>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</si>
  <si>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</si>
  <si>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</si>
  <si>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</si>
  <si>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</si>
  <si>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</si>
  <si>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</si>
  <si>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</si>
  <si>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</si>
  <si>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</si>
  <si>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</si>
  <si>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</si>
  <si>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</si>
  <si>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</si>
  <si>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</si>
  <si>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</si>
  <si>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</si>
  <si>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</si>
  <si>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</si>
  <si>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</si>
  <si>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</si>
  <si>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</si>
  <si>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</si>
  <si>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</si>
  <si>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</si>
  <si>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</si>
  <si>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</si>
  <si>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</si>
  <si>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</si>
  <si>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</si>
  <si>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</si>
  <si>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</si>
  <si>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</si>
  <si>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</si>
  <si>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</si>
  <si>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</si>
  <si>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</si>
  <si>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</si>
  <si>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</si>
  <si>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</si>
  <si>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</si>
  <si>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</si>
  <si>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</si>
  <si>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</si>
  <si>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</si>
  <si>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</si>
  <si>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</si>
  <si>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</si>
  <si>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</si>
  <si>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</si>
  <si>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</si>
  <si>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</si>
  <si>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</si>
  <si>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</si>
  <si>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</si>
  <si>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</si>
  <si>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</si>
  <si>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</si>
  <si>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</si>
  <si>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</si>
  <si>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</si>
  <si>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</si>
  <si>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</si>
  <si>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</si>
  <si>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</si>
  <si>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</si>
  <si>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</si>
  <si>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</si>
  <si>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</si>
  <si>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</si>
  <si>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</si>
  <si>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</si>
  <si>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</si>
  <si>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</si>
  <si>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</si>
  <si>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</si>
  <si>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</si>
  <si>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</si>
  <si>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</si>
  <si>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</si>
  <si>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</si>
  <si>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</si>
  <si>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</si>
  <si>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</si>
  <si>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</si>
  <si>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</si>
  <si>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</si>
  <si>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</si>
  <si>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</si>
  <si>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</si>
  <si>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</si>
  <si>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</si>
  <si>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</si>
  <si>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</si>
  <si>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</si>
  <si>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</si>
  <si>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</si>
  <si>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</si>
  <si>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</si>
  <si>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</si>
  <si>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</si>
  <si>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</si>
  <si>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</si>
  <si>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</si>
  <si>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</si>
  <si>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</si>
  <si>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</si>
  <si>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</si>
  <si>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</si>
  <si>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</si>
  <si>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</si>
  <si>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</si>
  <si>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</si>
  <si>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</si>
  <si>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</si>
  <si>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</si>
  <si>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</si>
  <si>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</si>
  <si>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</si>
  <si>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</si>
  <si>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</si>
  <si>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</si>
  <si>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</si>
  <si>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</si>
  <si>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</si>
  <si>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</si>
  <si>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</si>
  <si>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</si>
  <si>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</si>
  <si>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</si>
  <si>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</si>
  <si>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</si>
  <si>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</si>
  <si>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</si>
  <si>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</si>
  <si>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</si>
  <si>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</si>
  <si>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</si>
  <si>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</si>
  <si>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</si>
  <si>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</si>
  <si>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</si>
  <si>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</si>
  <si>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</si>
  <si>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</si>
  <si>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</si>
  <si>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</si>
  <si>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</si>
  <si>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</si>
  <si>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</si>
  <si>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</si>
  <si>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</si>
  <si>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</si>
  <si>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</si>
  <si>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</si>
  <si>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</si>
  <si>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</si>
  <si>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</si>
  <si>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</si>
  <si>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</si>
  <si>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</si>
  <si>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</si>
  <si>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</si>
  <si>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</si>
  <si>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</si>
  <si>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</si>
  <si>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</si>
  <si>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</si>
  <si>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</si>
  <si>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</si>
  <si>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</si>
  <si>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</si>
  <si>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</si>
  <si>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</si>
  <si>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</si>
  <si>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</si>
  <si>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</si>
  <si>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</si>
  <si>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</si>
  <si>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</si>
  <si>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</si>
  <si>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</si>
  <si>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</si>
  <si>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</si>
  <si>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</si>
  <si>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</si>
  <si>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</si>
  <si>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</si>
  <si>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</si>
  <si>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</si>
  <si>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</si>
  <si>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</si>
  <si>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</si>
  <si>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</si>
  <si>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</si>
  <si>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</si>
  <si>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</si>
  <si>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</si>
  <si>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</si>
  <si>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</si>
  <si>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</si>
  <si>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</si>
  <si>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</si>
  <si>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</si>
  <si>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</si>
  <si>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</si>
  <si>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</si>
  <si>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</si>
  <si>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</si>
  <si>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</si>
  <si>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</si>
  <si>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</si>
  <si>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</si>
  <si>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</si>
  <si>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</si>
  <si>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</si>
  <si>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</si>
  <si>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</si>
  <si>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</si>
  <si>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</si>
  <si>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</si>
  <si>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</si>
  <si>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</si>
  <si>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</si>
  <si>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</si>
  <si>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</si>
  <si>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</si>
  <si>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</si>
  <si>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</si>
  <si>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</si>
  <si>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</si>
  <si>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</si>
  <si>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</si>
  <si>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</si>
  <si>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</si>
  <si>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</si>
  <si>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</si>
  <si>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</si>
  <si>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</si>
  <si>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</si>
  <si>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</si>
  <si>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</si>
  <si>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</si>
  <si>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</si>
  <si>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</si>
  <si>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</si>
  <si>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</si>
  <si>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</si>
  <si>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</si>
  <si>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</si>
  <si>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</si>
  <si>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</si>
  <si>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</si>
  <si>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34921440/519</t>
  </si>
  <si>
    <t>34921440/520</t>
  </si>
  <si>
    <t>34921440/522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</si>
  <si>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</si>
  <si>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</si>
  <si>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</si>
  <si>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</si>
  <si>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</si>
  <si>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</si>
  <si>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</si>
  <si>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</si>
  <si>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</si>
  <si>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</si>
  <si>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</si>
  <si>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</si>
  <si>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</si>
  <si>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</si>
  <si>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</si>
  <si>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</si>
  <si>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</si>
  <si>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</si>
  <si>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</si>
  <si>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</si>
  <si>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</si>
  <si>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</si>
  <si>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</si>
  <si>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</si>
  <si>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</si>
  <si>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</si>
  <si>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</si>
  <si>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</si>
  <si>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</si>
  <si>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</si>
  <si>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</si>
  <si>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</si>
  <si>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</si>
  <si>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</si>
  <si>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</si>
  <si>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</si>
  <si>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</si>
  <si>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</si>
  <si>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</si>
  <si>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</si>
  <si>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</si>
  <si>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</si>
  <si>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</si>
  <si>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</si>
  <si>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</si>
  <si>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</si>
  <si>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</si>
  <si>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</si>
  <si>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</si>
  <si>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</si>
  <si>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</si>
  <si>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</si>
  <si>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</si>
  <si>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</si>
  <si>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</si>
  <si>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</si>
  <si>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</si>
  <si>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</si>
  <si>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</si>
  <si>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</si>
  <si>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</si>
  <si>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</si>
  <si>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</si>
  <si>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</si>
  <si>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</si>
  <si>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</si>
  <si>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</si>
  <si>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</si>
  <si>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</si>
  <si>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</si>
  <si>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</si>
  <si>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</si>
  <si>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</si>
  <si>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</si>
  <si>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</si>
  <si>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</si>
  <si>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</si>
  <si>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</si>
  <si>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</si>
  <si>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</si>
  <si>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</si>
  <si>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</si>
  <si>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</si>
  <si>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</si>
  <si>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</si>
  <si>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</si>
  <si>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</si>
  <si>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</si>
  <si>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</si>
  <si>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</si>
  <si>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</si>
  <si>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</si>
  <si>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</si>
  <si>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</si>
  <si>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</si>
  <si>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</si>
  <si>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</si>
  <si>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</si>
  <si>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</si>
  <si>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</si>
  <si>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</si>
  <si>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</si>
  <si>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</si>
  <si>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</si>
  <si>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</si>
  <si>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</si>
  <si>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</si>
  <si>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</si>
  <si>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</si>
  <si>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</si>
  <si>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</si>
  <si>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</si>
  <si>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</si>
  <si>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</si>
  <si>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</si>
  <si>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</si>
  <si>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</si>
  <si>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</si>
  <si>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</si>
  <si>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</si>
  <si>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</si>
  <si>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</si>
  <si>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</si>
  <si>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</si>
  <si>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</si>
  <si>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</si>
  <si>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</si>
  <si>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</si>
  <si>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</si>
  <si>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</si>
  <si>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</si>
  <si>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</si>
  <si>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</si>
  <si>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</si>
  <si>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</si>
  <si>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</si>
  <si>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</si>
  <si>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</si>
  <si>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</si>
  <si>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</si>
  <si>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</si>
  <si>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</si>
  <si>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</si>
  <si>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</si>
  <si>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</si>
  <si>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</si>
  <si>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</si>
  <si>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</si>
  <si>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</si>
  <si>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</si>
  <si>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</si>
  <si>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</si>
  <si>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</si>
  <si>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</si>
  <si>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</si>
  <si>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</si>
  <si>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</si>
  <si>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</si>
  <si>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</si>
  <si>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</si>
  <si>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</si>
  <si>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</si>
  <si>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</si>
  <si>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</si>
  <si>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</si>
  <si>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</si>
  <si>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</si>
  <si>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</si>
  <si>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</si>
  <si>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</si>
  <si>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</si>
  <si>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</si>
  <si>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</si>
  <si>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</si>
  <si>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</si>
  <si>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</si>
  <si>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</si>
  <si>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</si>
  <si>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</si>
  <si>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</si>
  <si>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</si>
  <si>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</si>
  <si>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</si>
  <si>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</si>
  <si>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</si>
  <si>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</si>
  <si>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</si>
  <si>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</si>
  <si>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</si>
  <si>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</si>
  <si>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</si>
  <si>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</si>
  <si>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</si>
  <si>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</si>
  <si>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</si>
  <si>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</si>
  <si>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</si>
  <si>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</si>
  <si>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</si>
  <si>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</si>
  <si>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</si>
  <si>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</si>
  <si>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</si>
  <si>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</si>
  <si>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</si>
  <si>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</si>
  <si>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</si>
  <si>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</si>
  <si>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</si>
  <si>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</si>
  <si>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</si>
  <si>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</si>
  <si>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</si>
  <si>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</si>
  <si>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</si>
  <si>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</si>
  <si>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</si>
  <si>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</si>
  <si>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</si>
  <si>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</si>
  <si>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</si>
  <si>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</si>
  <si>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</si>
  <si>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</si>
  <si>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</si>
  <si>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</si>
  <si>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</si>
  <si>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</si>
  <si>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</si>
  <si>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</si>
  <si>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</si>
  <si>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</si>
  <si>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</si>
  <si>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</si>
  <si>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</si>
  <si>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</si>
  <si>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</si>
  <si>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</si>
  <si>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</si>
  <si>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</si>
  <si>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</si>
  <si>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</si>
  <si>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</si>
  <si>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</si>
  <si>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</si>
  <si>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</si>
  <si>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</si>
  <si>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</si>
  <si>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</si>
  <si>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</si>
  <si>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</si>
  <si>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</si>
  <si>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</si>
  <si>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</si>
  <si>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</si>
  <si>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</si>
  <si>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</si>
  <si>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</si>
  <si>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</si>
  <si>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</si>
  <si>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</si>
  <si>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</si>
  <si>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</si>
  <si>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</si>
  <si>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</si>
  <si>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</si>
  <si>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</si>
  <si>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</si>
  <si>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</si>
  <si>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</si>
  <si>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</si>
  <si>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</si>
  <si>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</si>
  <si>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</si>
  <si>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</si>
  <si>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</si>
  <si>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</si>
  <si>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</si>
  <si>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</si>
  <si>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</si>
  <si>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</si>
  <si>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</si>
  <si>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</si>
  <si>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</si>
  <si>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</si>
  <si>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</si>
  <si>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</si>
  <si>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</si>
  <si>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</si>
  <si>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</si>
  <si>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</si>
  <si>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</si>
  <si>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</si>
  <si>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</si>
  <si>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</si>
  <si>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</si>
  <si>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</si>
  <si>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</si>
  <si>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</si>
  <si>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</si>
  <si>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</si>
  <si>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</si>
  <si>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</si>
  <si>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</si>
  <si>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</si>
  <si>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</si>
  <si>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</si>
  <si>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</si>
  <si>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</si>
  <si>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</si>
  <si>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</si>
  <si>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</si>
  <si>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</si>
  <si>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</si>
  <si>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</si>
  <si>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</si>
  <si>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</si>
  <si>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</si>
  <si>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</si>
  <si>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</si>
  <si>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</si>
  <si>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</si>
  <si>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</si>
  <si>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</si>
  <si>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</si>
  <si>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</si>
  <si>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</si>
  <si>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</si>
  <si>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</si>
  <si>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</si>
  <si>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</si>
  <si>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</si>
  <si>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</si>
  <si>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</si>
  <si>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</si>
  <si>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</si>
  <si>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</si>
  <si>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</si>
  <si>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</si>
  <si>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</si>
  <si>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</si>
  <si>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</si>
  <si>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</si>
  <si>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</si>
  <si>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</si>
  <si>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</si>
  <si>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</si>
  <si>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</si>
  <si>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</si>
  <si>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</si>
  <si>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</si>
  <si>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</si>
  <si>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</si>
  <si>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</si>
  <si>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</si>
  <si>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</si>
  <si>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</si>
  <si>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</si>
  <si>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</si>
  <si>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</si>
  <si>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</si>
  <si>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</si>
  <si>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</si>
  <si>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</si>
  <si>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</si>
  <si>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</si>
  <si>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</si>
  <si>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</si>
  <si>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</si>
  <si>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</si>
  <si>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</si>
  <si>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</si>
  <si>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</si>
  <si>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</si>
  <si>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</si>
  <si>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</si>
  <si>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</si>
  <si>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</si>
  <si>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</si>
  <si>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</si>
  <si>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բաժին 06, խումբ 6, դաս 1, Հանգստի գոտիների և զբոսայգիների կառուցում ու պահպանում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</si>
  <si>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</si>
  <si>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</si>
  <si>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</si>
  <si>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</si>
  <si>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</si>
  <si>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</si>
  <si>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</si>
  <si>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</si>
  <si>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</si>
  <si>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</si>
  <si>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</si>
  <si>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</si>
  <si>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</si>
  <si>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</si>
  <si>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</si>
  <si>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</si>
  <si>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</si>
  <si>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</si>
  <si>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</si>
  <si>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</si>
  <si>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</si>
  <si>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</si>
  <si>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</si>
  <si>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</si>
  <si>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</si>
  <si>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</si>
  <si>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</si>
  <si>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</si>
  <si>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</si>
  <si>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</si>
  <si>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</si>
  <si>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</si>
  <si>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</si>
  <si>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</si>
  <si>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</si>
  <si>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</si>
  <si>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</si>
  <si>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</si>
  <si>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</si>
  <si>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</si>
  <si>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</si>
  <si>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</si>
  <si>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</si>
  <si>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</si>
  <si>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</si>
  <si>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</si>
  <si>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</si>
  <si>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</si>
  <si>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</si>
  <si>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</si>
  <si>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</si>
  <si>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</si>
  <si>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</si>
  <si>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</si>
  <si>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</si>
  <si>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</si>
  <si>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</si>
  <si>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</si>
  <si>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</si>
  <si>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</si>
  <si>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</si>
  <si>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</si>
  <si>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</si>
  <si>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</si>
  <si>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</si>
  <si>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</si>
  <si>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</si>
  <si>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</si>
  <si>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</si>
  <si>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</si>
  <si>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</si>
  <si>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</si>
  <si>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</si>
  <si>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</si>
  <si>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</si>
  <si>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</si>
  <si>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</si>
  <si>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</si>
  <si>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</si>
  <si>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</si>
  <si>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</si>
  <si>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</si>
  <si>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</si>
  <si>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</si>
  <si>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</si>
  <si>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</si>
  <si>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</si>
  <si>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</si>
  <si>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</si>
  <si>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</si>
  <si>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</si>
  <si>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</si>
  <si>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</si>
  <si>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</si>
  <si>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</si>
  <si>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</si>
  <si>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</si>
  <si>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</si>
  <si>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</si>
  <si>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</si>
  <si>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</si>
  <si>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</si>
  <si>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</si>
  <si>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</si>
  <si>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</si>
  <si>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</si>
  <si>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</si>
  <si>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</si>
  <si>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</si>
  <si>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</si>
  <si>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</si>
  <si>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</si>
  <si>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</si>
  <si>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</si>
  <si>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</si>
  <si>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</si>
  <si>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</si>
  <si>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</si>
  <si>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</si>
  <si>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</si>
  <si>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</si>
  <si>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</si>
  <si>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</si>
  <si>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</si>
  <si>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</si>
  <si>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</si>
  <si>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</si>
  <si>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</si>
  <si>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</si>
  <si>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</si>
  <si>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</si>
  <si>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</si>
  <si>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</si>
  <si>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</si>
  <si>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</si>
  <si>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</si>
  <si>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</si>
  <si>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</si>
  <si>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</si>
  <si>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</si>
  <si>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</si>
  <si>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</si>
  <si>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</si>
  <si>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</si>
  <si>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</si>
  <si>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</si>
  <si>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</si>
  <si>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</si>
  <si>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</si>
  <si>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</si>
  <si>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</si>
  <si>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</si>
  <si>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</si>
  <si>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</si>
  <si>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</si>
  <si>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</si>
  <si>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</si>
  <si>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</si>
  <si>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</si>
  <si>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</si>
  <si>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</si>
  <si>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</si>
  <si>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</si>
  <si>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</si>
  <si>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</si>
  <si>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</si>
  <si>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</si>
  <si>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</si>
  <si>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</si>
  <si>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</si>
  <si>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</si>
  <si>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</si>
  <si>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</si>
  <si>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</si>
  <si>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</si>
  <si>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</si>
  <si>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</si>
  <si>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</si>
  <si>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</si>
  <si>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</si>
  <si>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</si>
  <si>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</si>
  <si>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</si>
  <si>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</si>
  <si>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</si>
  <si>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</si>
  <si>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</si>
  <si>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</si>
  <si>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</si>
  <si>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</si>
  <si>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</si>
  <si>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</si>
  <si>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</si>
  <si>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</si>
  <si>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</si>
  <si>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</si>
  <si>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</si>
  <si>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</si>
  <si>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</si>
  <si>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</si>
  <si>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</si>
  <si>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</si>
  <si>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</si>
  <si>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</si>
  <si>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</si>
  <si>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</si>
  <si>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</si>
  <si>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</si>
  <si>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</si>
  <si>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79951110/202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</si>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</sst>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597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609"/>
  <sheetViews>
    <sheetView tabSelected="1" zoomScale="130" zoomScaleNormal="130" zoomScaleSheetLayoutView="100" workbookViewId="0">
      <selection activeCell="E3" sqref="E3"/>
    </sheetView>
  </sheetViews>
  <sheetFormatPr defaultRowHeight="15" x14ac:dyDescent="0.25"/>
  <cols>
    <col min="1" max="1" width="21.42578125" style="90" customWidth="1"/>
    <col min="2" max="2" width="11.7109375" customWidth="1"/>
    <col min="3" max="3" width="15.7109375" style="189" customWidth="1"/>
    <col min="4" max="4" width="37.28515625" style="189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8" customFormat="1" ht="6" customHeight="1" x14ac:dyDescent="0.25">
      <c r="A1" s="91"/>
      <c r="C1" s="118"/>
      <c r="D1" s="118"/>
      <c r="G1" s="83"/>
      <c r="H1" s="83"/>
      <c r="I1" s="83"/>
    </row>
    <row r="2" spans="1:9" s="78" customFormat="1" ht="27" customHeight="1" x14ac:dyDescent="0.25">
      <c r="A2" s="91"/>
      <c r="C2" s="118"/>
      <c r="D2" s="118"/>
      <c r="E2" s="484" t="s">
        <v>4276</v>
      </c>
      <c r="F2" s="484"/>
      <c r="G2" s="484"/>
      <c r="H2" s="484"/>
      <c r="I2" s="83"/>
    </row>
    <row r="3" spans="1:9" s="78" customFormat="1" ht="15" customHeight="1" x14ac:dyDescent="0.25">
      <c r="A3" s="91"/>
      <c r="B3" s="470" t="s">
        <v>4277</v>
      </c>
      <c r="C3" s="470"/>
      <c r="D3" s="470"/>
      <c r="G3" s="83"/>
      <c r="H3" s="83"/>
      <c r="I3" s="83"/>
    </row>
    <row r="4" spans="1:9" s="78" customFormat="1" x14ac:dyDescent="0.25">
      <c r="A4" s="91"/>
      <c r="B4" s="470"/>
      <c r="C4" s="470"/>
      <c r="D4" s="470"/>
      <c r="G4" s="83"/>
      <c r="H4" s="83" t="s">
        <v>5479</v>
      </c>
      <c r="I4" s="83"/>
    </row>
    <row r="5" spans="1:9" s="78" customFormat="1" x14ac:dyDescent="0.25">
      <c r="A5" s="91"/>
      <c r="B5" s="470"/>
      <c r="C5" s="470"/>
      <c r="D5" s="470"/>
      <c r="G5" s="83"/>
      <c r="H5" s="83"/>
      <c r="I5" s="83"/>
    </row>
    <row r="6" spans="1:9" s="78" customFormat="1" x14ac:dyDescent="0.25">
      <c r="A6" s="91"/>
      <c r="B6" s="470"/>
      <c r="C6" s="470"/>
      <c r="D6" s="470"/>
      <c r="G6" s="83"/>
      <c r="H6" s="83"/>
      <c r="I6" s="83"/>
    </row>
    <row r="7" spans="1:9" s="78" customFormat="1" x14ac:dyDescent="0.25">
      <c r="A7" s="91"/>
      <c r="C7" s="118"/>
      <c r="D7" s="118"/>
      <c r="G7" s="83"/>
      <c r="H7" s="83"/>
      <c r="I7" s="83"/>
    </row>
    <row r="8" spans="1:9" s="78" customFormat="1" x14ac:dyDescent="0.25">
      <c r="A8" s="91"/>
      <c r="B8" s="88"/>
      <c r="C8" s="119"/>
      <c r="D8" s="119"/>
      <c r="E8" s="88"/>
      <c r="F8" s="88"/>
      <c r="G8" s="55"/>
      <c r="H8" s="55"/>
      <c r="I8" s="55"/>
    </row>
    <row r="9" spans="1:9" s="78" customFormat="1" ht="24.75" customHeight="1" x14ac:dyDescent="0.25">
      <c r="A9" s="91"/>
      <c r="B9" s="484" t="s">
        <v>4278</v>
      </c>
      <c r="C9" s="484"/>
      <c r="D9" s="484"/>
      <c r="E9" s="484"/>
      <c r="F9" s="484"/>
      <c r="G9" s="484"/>
      <c r="H9" s="484"/>
      <c r="I9" s="484"/>
    </row>
    <row r="10" spans="1:9" s="78" customFormat="1" x14ac:dyDescent="0.25">
      <c r="A10" s="91"/>
      <c r="B10" s="484" t="s">
        <v>4279</v>
      </c>
      <c r="C10" s="484"/>
      <c r="D10" s="484"/>
      <c r="E10" s="484"/>
      <c r="F10" s="484"/>
      <c r="G10" s="484"/>
      <c r="H10" s="484"/>
      <c r="I10" s="484"/>
    </row>
    <row r="11" spans="1:9" s="78" customFormat="1" x14ac:dyDescent="0.25">
      <c r="A11" s="91"/>
      <c r="B11" s="88"/>
      <c r="C11" s="119"/>
      <c r="D11" s="119"/>
      <c r="E11" s="88"/>
      <c r="F11" s="88"/>
      <c r="G11" s="55"/>
      <c r="H11" s="55"/>
      <c r="I11" s="55"/>
    </row>
    <row r="12" spans="1:9" s="78" customFormat="1" x14ac:dyDescent="0.25">
      <c r="A12" s="586" t="s">
        <v>6398</v>
      </c>
      <c r="B12" s="422" t="s">
        <v>1</v>
      </c>
      <c r="C12" s="485" t="s">
        <v>2</v>
      </c>
      <c r="D12" s="485"/>
      <c r="E12" s="422" t="s">
        <v>3</v>
      </c>
      <c r="F12" s="422" t="s">
        <v>4</v>
      </c>
      <c r="G12" s="428" t="s">
        <v>5</v>
      </c>
      <c r="H12" s="428" t="s">
        <v>6</v>
      </c>
      <c r="I12" s="428" t="s">
        <v>7</v>
      </c>
    </row>
    <row r="13" spans="1:9" s="78" customFormat="1" ht="64.5" customHeight="1" x14ac:dyDescent="0.25">
      <c r="A13" s="586"/>
      <c r="B13" s="422"/>
      <c r="C13" s="120" t="s">
        <v>8</v>
      </c>
      <c r="D13" s="120" t="s">
        <v>9</v>
      </c>
      <c r="E13" s="422"/>
      <c r="F13" s="422"/>
      <c r="G13" s="428"/>
      <c r="H13" s="428"/>
      <c r="I13" s="428"/>
    </row>
    <row r="14" spans="1:9" s="78" customFormat="1" x14ac:dyDescent="0.25">
      <c r="A14" s="586"/>
      <c r="B14" s="77"/>
      <c r="C14" s="120">
        <v>1</v>
      </c>
      <c r="D14" s="120">
        <v>2</v>
      </c>
      <c r="E14" s="77">
        <v>3</v>
      </c>
      <c r="F14" s="77">
        <v>4</v>
      </c>
      <c r="G14" s="73">
        <v>5</v>
      </c>
      <c r="H14" s="73">
        <v>6</v>
      </c>
      <c r="I14" s="73">
        <v>7</v>
      </c>
    </row>
    <row r="15" spans="1:9" s="78" customFormat="1" ht="29.25" customHeight="1" x14ac:dyDescent="0.25">
      <c r="A15" s="586"/>
      <c r="B15" s="459" t="s">
        <v>10</v>
      </c>
      <c r="C15" s="459"/>
      <c r="D15" s="459"/>
      <c r="E15" s="459"/>
      <c r="F15" s="459"/>
      <c r="G15" s="459"/>
      <c r="H15" s="2">
        <f>SUM(H16+H297+H305)</f>
        <v>745164810.40999997</v>
      </c>
      <c r="I15" s="2"/>
    </row>
    <row r="16" spans="1:9" s="78" customFormat="1" x14ac:dyDescent="0.25">
      <c r="A16" s="586"/>
      <c r="B16" s="422" t="s">
        <v>11</v>
      </c>
      <c r="C16" s="422"/>
      <c r="D16" s="422"/>
      <c r="E16" s="422"/>
      <c r="F16" s="422"/>
      <c r="G16" s="422"/>
      <c r="H16" s="73">
        <f>SUM(H17:H294)</f>
        <v>165433000</v>
      </c>
      <c r="I16" s="73"/>
    </row>
    <row r="17" spans="1:9" s="78" customFormat="1" x14ac:dyDescent="0.25">
      <c r="A17" s="586"/>
      <c r="B17" s="460">
        <v>4237</v>
      </c>
      <c r="C17" s="121" t="s">
        <v>4280</v>
      </c>
      <c r="D17" s="122" t="s">
        <v>4281</v>
      </c>
      <c r="E17" s="278" t="s">
        <v>14</v>
      </c>
      <c r="F17" s="278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8" customFormat="1" x14ac:dyDescent="0.25">
      <c r="A18" s="586"/>
      <c r="B18" s="461"/>
      <c r="C18" s="123" t="s">
        <v>4282</v>
      </c>
      <c r="D18" s="122" t="s">
        <v>4283</v>
      </c>
      <c r="E18" s="278" t="s">
        <v>14</v>
      </c>
      <c r="F18" s="278" t="s">
        <v>49</v>
      </c>
      <c r="G18" s="3">
        <v>9000</v>
      </c>
      <c r="H18" s="3">
        <f t="shared" si="0"/>
        <v>180000</v>
      </c>
      <c r="I18" s="3">
        <v>20</v>
      </c>
    </row>
    <row r="19" spans="1:9" s="78" customFormat="1" x14ac:dyDescent="0.25">
      <c r="A19" s="586"/>
      <c r="B19" s="461"/>
      <c r="C19" s="124" t="s">
        <v>4284</v>
      </c>
      <c r="D19" s="122" t="s">
        <v>4285</v>
      </c>
      <c r="E19" s="278" t="s">
        <v>14</v>
      </c>
      <c r="F19" s="278" t="s">
        <v>49</v>
      </c>
      <c r="G19" s="3">
        <v>500</v>
      </c>
      <c r="H19" s="3">
        <f t="shared" si="0"/>
        <v>5000</v>
      </c>
      <c r="I19" s="3">
        <v>10</v>
      </c>
    </row>
    <row r="20" spans="1:9" s="78" customFormat="1" x14ac:dyDescent="0.25">
      <c r="A20" s="586"/>
      <c r="B20" s="461"/>
      <c r="C20" s="124" t="s">
        <v>4286</v>
      </c>
      <c r="D20" s="122" t="s">
        <v>4287</v>
      </c>
      <c r="E20" s="278" t="s">
        <v>14</v>
      </c>
      <c r="F20" s="278" t="s">
        <v>49</v>
      </c>
      <c r="G20" s="3">
        <v>1000</v>
      </c>
      <c r="H20" s="3">
        <f t="shared" si="0"/>
        <v>5000</v>
      </c>
      <c r="I20" s="3">
        <v>5</v>
      </c>
    </row>
    <row r="21" spans="1:9" s="78" customFormat="1" x14ac:dyDescent="0.25">
      <c r="A21" s="586"/>
      <c r="B21" s="461"/>
      <c r="C21" s="124" t="s">
        <v>4288</v>
      </c>
      <c r="D21" s="122" t="s">
        <v>4289</v>
      </c>
      <c r="E21" s="278" t="s">
        <v>14</v>
      </c>
      <c r="F21" s="278" t="s">
        <v>49</v>
      </c>
      <c r="G21" s="3">
        <v>10000</v>
      </c>
      <c r="H21" s="3">
        <f t="shared" si="0"/>
        <v>150000</v>
      </c>
      <c r="I21" s="3">
        <v>15</v>
      </c>
    </row>
    <row r="22" spans="1:9" s="78" customFormat="1" x14ac:dyDescent="0.25">
      <c r="A22" s="586"/>
      <c r="B22" s="461"/>
      <c r="C22" s="124" t="s">
        <v>4290</v>
      </c>
      <c r="D22" s="122" t="s">
        <v>4291</v>
      </c>
      <c r="E22" s="278" t="s">
        <v>14</v>
      </c>
      <c r="F22" s="278" t="s">
        <v>49</v>
      </c>
      <c r="G22" s="3">
        <v>9000</v>
      </c>
      <c r="H22" s="3">
        <f t="shared" si="0"/>
        <v>90000</v>
      </c>
      <c r="I22" s="3">
        <v>10</v>
      </c>
    </row>
    <row r="23" spans="1:9" s="78" customFormat="1" x14ac:dyDescent="0.25">
      <c r="A23" s="586"/>
      <c r="B23" s="461"/>
      <c r="C23" s="124" t="s">
        <v>4292</v>
      </c>
      <c r="D23" s="122" t="s">
        <v>4293</v>
      </c>
      <c r="E23" s="278" t="s">
        <v>14</v>
      </c>
      <c r="F23" s="278" t="s">
        <v>66</v>
      </c>
      <c r="G23" s="3">
        <v>40000</v>
      </c>
      <c r="H23" s="3">
        <f t="shared" si="0"/>
        <v>40000</v>
      </c>
      <c r="I23" s="3">
        <v>1</v>
      </c>
    </row>
    <row r="24" spans="1:9" s="78" customFormat="1" x14ac:dyDescent="0.25">
      <c r="A24" s="586"/>
      <c r="B24" s="461"/>
      <c r="C24" s="124" t="s">
        <v>4294</v>
      </c>
      <c r="D24" s="122" t="s">
        <v>4295</v>
      </c>
      <c r="E24" s="278" t="s">
        <v>14</v>
      </c>
      <c r="F24" s="278" t="s">
        <v>49</v>
      </c>
      <c r="G24" s="3">
        <v>18000</v>
      </c>
      <c r="H24" s="3">
        <f t="shared" si="0"/>
        <v>18000</v>
      </c>
      <c r="I24" s="3">
        <v>1</v>
      </c>
    </row>
    <row r="25" spans="1:9" s="78" customFormat="1" x14ac:dyDescent="0.25">
      <c r="A25" s="586"/>
      <c r="B25" s="461"/>
      <c r="C25" s="124" t="s">
        <v>4296</v>
      </c>
      <c r="D25" s="122" t="s">
        <v>4297</v>
      </c>
      <c r="E25" s="278" t="s">
        <v>14</v>
      </c>
      <c r="F25" s="278" t="s">
        <v>49</v>
      </c>
      <c r="G25" s="3">
        <v>18000</v>
      </c>
      <c r="H25" s="3">
        <f t="shared" si="0"/>
        <v>18000</v>
      </c>
      <c r="I25" s="3">
        <v>1</v>
      </c>
    </row>
    <row r="26" spans="1:9" s="78" customFormat="1" x14ac:dyDescent="0.25">
      <c r="A26" s="586"/>
      <c r="B26" s="461"/>
      <c r="C26" s="121" t="s">
        <v>4298</v>
      </c>
      <c r="D26" s="122" t="s">
        <v>4299</v>
      </c>
      <c r="E26" s="278" t="s">
        <v>126</v>
      </c>
      <c r="F26" s="278" t="s">
        <v>15</v>
      </c>
      <c r="G26" s="3">
        <v>500</v>
      </c>
      <c r="H26" s="3">
        <f t="shared" si="0"/>
        <v>200000</v>
      </c>
      <c r="I26" s="3">
        <v>400</v>
      </c>
    </row>
    <row r="27" spans="1:9" s="78" customFormat="1" x14ac:dyDescent="0.25">
      <c r="A27" s="586"/>
      <c r="B27" s="461"/>
      <c r="C27" s="121" t="s">
        <v>4300</v>
      </c>
      <c r="D27" s="122" t="s">
        <v>4301</v>
      </c>
      <c r="E27" s="278" t="s">
        <v>126</v>
      </c>
      <c r="F27" s="278" t="s">
        <v>15</v>
      </c>
      <c r="G27" s="3">
        <v>500</v>
      </c>
      <c r="H27" s="3">
        <f t="shared" si="0"/>
        <v>300000</v>
      </c>
      <c r="I27" s="3">
        <v>600</v>
      </c>
    </row>
    <row r="28" spans="1:9" s="78" customFormat="1" x14ac:dyDescent="0.25">
      <c r="A28" s="586"/>
      <c r="B28" s="461"/>
      <c r="C28" s="124" t="s">
        <v>4302</v>
      </c>
      <c r="D28" s="122" t="s">
        <v>4303</v>
      </c>
      <c r="E28" s="278" t="s">
        <v>120</v>
      </c>
      <c r="F28" s="278" t="s">
        <v>15</v>
      </c>
      <c r="G28" s="3">
        <v>12500</v>
      </c>
      <c r="H28" s="3">
        <f t="shared" si="0"/>
        <v>37500</v>
      </c>
      <c r="I28" s="3">
        <v>3</v>
      </c>
    </row>
    <row r="29" spans="1:9" s="78" customFormat="1" x14ac:dyDescent="0.25">
      <c r="A29" s="586"/>
      <c r="B29" s="461"/>
      <c r="C29" s="124" t="s">
        <v>4304</v>
      </c>
      <c r="D29" s="122" t="s">
        <v>4305</v>
      </c>
      <c r="E29" s="278" t="s">
        <v>120</v>
      </c>
      <c r="F29" s="278" t="s">
        <v>15</v>
      </c>
      <c r="G29" s="3">
        <v>25000</v>
      </c>
      <c r="H29" s="3">
        <f t="shared" si="0"/>
        <v>25000</v>
      </c>
      <c r="I29" s="3">
        <v>1</v>
      </c>
    </row>
    <row r="30" spans="1:9" s="78" customFormat="1" x14ac:dyDescent="0.25">
      <c r="A30" s="586"/>
      <c r="B30" s="461"/>
      <c r="C30" s="124" t="s">
        <v>4306</v>
      </c>
      <c r="D30" s="122" t="s">
        <v>4307</v>
      </c>
      <c r="E30" s="278" t="s">
        <v>120</v>
      </c>
      <c r="F30" s="278" t="s">
        <v>15</v>
      </c>
      <c r="G30" s="3">
        <v>10000</v>
      </c>
      <c r="H30" s="3">
        <f t="shared" si="0"/>
        <v>10000</v>
      </c>
      <c r="I30" s="3">
        <v>1</v>
      </c>
    </row>
    <row r="31" spans="1:9" s="78" customFormat="1" x14ac:dyDescent="0.25">
      <c r="A31" s="586"/>
      <c r="B31" s="461"/>
      <c r="C31" s="124">
        <v>39281100</v>
      </c>
      <c r="D31" s="122" t="s">
        <v>4308</v>
      </c>
      <c r="E31" s="278" t="s">
        <v>120</v>
      </c>
      <c r="F31" s="278" t="s">
        <v>15</v>
      </c>
      <c r="G31" s="3">
        <v>7000</v>
      </c>
      <c r="H31" s="3">
        <f t="shared" si="0"/>
        <v>14000</v>
      </c>
      <c r="I31" s="3">
        <v>2</v>
      </c>
    </row>
    <row r="32" spans="1:9" s="78" customFormat="1" x14ac:dyDescent="0.25">
      <c r="A32" s="586"/>
      <c r="B32" s="461"/>
      <c r="C32" s="124" t="s">
        <v>4309</v>
      </c>
      <c r="D32" s="125" t="s">
        <v>4308</v>
      </c>
      <c r="E32" s="278" t="s">
        <v>120</v>
      </c>
      <c r="F32" s="278" t="s">
        <v>15</v>
      </c>
      <c r="G32" s="3">
        <v>4000</v>
      </c>
      <c r="H32" s="3">
        <f t="shared" si="0"/>
        <v>8000</v>
      </c>
      <c r="I32" s="3">
        <v>2</v>
      </c>
    </row>
    <row r="33" spans="1:9" s="78" customFormat="1" x14ac:dyDescent="0.25">
      <c r="A33" s="586"/>
      <c r="B33" s="461"/>
      <c r="C33" s="124" t="s">
        <v>4310</v>
      </c>
      <c r="D33" s="122" t="s">
        <v>4311</v>
      </c>
      <c r="E33" s="278" t="s">
        <v>120</v>
      </c>
      <c r="F33" s="278" t="s">
        <v>15</v>
      </c>
      <c r="G33" s="3">
        <v>33500</v>
      </c>
      <c r="H33" s="3">
        <f t="shared" si="0"/>
        <v>33500</v>
      </c>
      <c r="I33" s="3">
        <v>1</v>
      </c>
    </row>
    <row r="34" spans="1:9" s="78" customFormat="1" x14ac:dyDescent="0.25">
      <c r="A34" s="586"/>
      <c r="B34" s="461"/>
      <c r="C34" s="124" t="s">
        <v>4312</v>
      </c>
      <c r="D34" s="122" t="s">
        <v>4311</v>
      </c>
      <c r="E34" s="278" t="s">
        <v>120</v>
      </c>
      <c r="F34" s="278" t="s">
        <v>15</v>
      </c>
      <c r="G34" s="3">
        <v>10000</v>
      </c>
      <c r="H34" s="3">
        <f t="shared" si="0"/>
        <v>20000</v>
      </c>
      <c r="I34" s="3">
        <v>2</v>
      </c>
    </row>
    <row r="35" spans="1:9" s="78" customFormat="1" x14ac:dyDescent="0.25">
      <c r="A35" s="586"/>
      <c r="B35" s="461"/>
      <c r="C35" s="124" t="s">
        <v>4313</v>
      </c>
      <c r="D35" s="122" t="s">
        <v>4311</v>
      </c>
      <c r="E35" s="278" t="s">
        <v>120</v>
      </c>
      <c r="F35" s="278" t="s">
        <v>15</v>
      </c>
      <c r="G35" s="3">
        <v>20000</v>
      </c>
      <c r="H35" s="3">
        <f t="shared" si="0"/>
        <v>40000</v>
      </c>
      <c r="I35" s="3">
        <v>2</v>
      </c>
    </row>
    <row r="36" spans="1:9" s="78" customFormat="1" x14ac:dyDescent="0.25">
      <c r="A36" s="586"/>
      <c r="B36" s="461"/>
      <c r="C36" s="124" t="s">
        <v>4314</v>
      </c>
      <c r="D36" s="122" t="s">
        <v>4311</v>
      </c>
      <c r="E36" s="278" t="s">
        <v>120</v>
      </c>
      <c r="F36" s="278" t="s">
        <v>15</v>
      </c>
      <c r="G36" s="3">
        <v>10000</v>
      </c>
      <c r="H36" s="3">
        <f t="shared" si="0"/>
        <v>10000</v>
      </c>
      <c r="I36" s="3">
        <v>1</v>
      </c>
    </row>
    <row r="37" spans="1:9" s="224" customFormat="1" x14ac:dyDescent="0.2">
      <c r="A37" s="586"/>
      <c r="B37" s="461"/>
      <c r="C37" s="107" t="s">
        <v>5718</v>
      </c>
      <c r="D37" s="1" t="s">
        <v>4311</v>
      </c>
      <c r="E37" s="278" t="s">
        <v>120</v>
      </c>
      <c r="F37" s="278" t="s">
        <v>15</v>
      </c>
      <c r="G37" s="233">
        <v>20000</v>
      </c>
      <c r="H37" s="233">
        <v>20000</v>
      </c>
      <c r="I37" s="234">
        <v>1</v>
      </c>
    </row>
    <row r="38" spans="1:9" s="224" customFormat="1" x14ac:dyDescent="0.2">
      <c r="A38" s="586"/>
      <c r="B38" s="461"/>
      <c r="C38" s="107" t="s">
        <v>5719</v>
      </c>
      <c r="D38" s="1" t="s">
        <v>4311</v>
      </c>
      <c r="E38" s="278" t="s">
        <v>120</v>
      </c>
      <c r="F38" s="278" t="s">
        <v>15</v>
      </c>
      <c r="G38" s="233">
        <v>30000</v>
      </c>
      <c r="H38" s="233">
        <v>30000</v>
      </c>
      <c r="I38" s="234">
        <v>1</v>
      </c>
    </row>
    <row r="39" spans="1:9" s="224" customFormat="1" x14ac:dyDescent="0.2">
      <c r="A39" s="586"/>
      <c r="B39" s="461"/>
      <c r="C39" s="107" t="s">
        <v>5720</v>
      </c>
      <c r="D39" s="1" t="s">
        <v>4311</v>
      </c>
      <c r="E39" s="278" t="s">
        <v>120</v>
      </c>
      <c r="F39" s="278" t="s">
        <v>15</v>
      </c>
      <c r="G39" s="233">
        <v>12500</v>
      </c>
      <c r="H39" s="233">
        <v>25000</v>
      </c>
      <c r="I39" s="234">
        <v>2</v>
      </c>
    </row>
    <row r="40" spans="1:9" s="224" customFormat="1" x14ac:dyDescent="0.2">
      <c r="A40" s="586"/>
      <c r="B40" s="461"/>
      <c r="C40" s="107" t="s">
        <v>5721</v>
      </c>
      <c r="D40" s="1" t="s">
        <v>4311</v>
      </c>
      <c r="E40" s="278" t="s">
        <v>120</v>
      </c>
      <c r="F40" s="278" t="s">
        <v>15</v>
      </c>
      <c r="G40" s="233">
        <v>25000</v>
      </c>
      <c r="H40" s="233">
        <v>25000</v>
      </c>
      <c r="I40" s="234">
        <v>1</v>
      </c>
    </row>
    <row r="41" spans="1:9" s="224" customFormat="1" x14ac:dyDescent="0.2">
      <c r="A41" s="586"/>
      <c r="B41" s="461"/>
      <c r="C41" s="107" t="s">
        <v>5722</v>
      </c>
      <c r="D41" s="1" t="s">
        <v>4311</v>
      </c>
      <c r="E41" s="278" t="s">
        <v>120</v>
      </c>
      <c r="F41" s="278" t="s">
        <v>15</v>
      </c>
      <c r="G41" s="233">
        <v>10000</v>
      </c>
      <c r="H41" s="233">
        <v>20000</v>
      </c>
      <c r="I41" s="234">
        <v>2</v>
      </c>
    </row>
    <row r="42" spans="1:9" s="224" customFormat="1" x14ac:dyDescent="0.2">
      <c r="A42" s="586"/>
      <c r="B42" s="461"/>
      <c r="C42" s="107" t="s">
        <v>5723</v>
      </c>
      <c r="D42" s="1" t="s">
        <v>4311</v>
      </c>
      <c r="E42" s="278" t="s">
        <v>120</v>
      </c>
      <c r="F42" s="278" t="s">
        <v>15</v>
      </c>
      <c r="G42" s="233">
        <v>4000</v>
      </c>
      <c r="H42" s="233">
        <v>12000</v>
      </c>
      <c r="I42" s="234">
        <v>3</v>
      </c>
    </row>
    <row r="43" spans="1:9" s="224" customFormat="1" x14ac:dyDescent="0.2">
      <c r="A43" s="586"/>
      <c r="B43" s="461"/>
      <c r="C43" s="107" t="s">
        <v>5724</v>
      </c>
      <c r="D43" s="1" t="s">
        <v>4311</v>
      </c>
      <c r="E43" s="278" t="s">
        <v>120</v>
      </c>
      <c r="F43" s="278" t="s">
        <v>15</v>
      </c>
      <c r="G43" s="233">
        <v>10000</v>
      </c>
      <c r="H43" s="233">
        <v>10000</v>
      </c>
      <c r="I43" s="234">
        <v>1</v>
      </c>
    </row>
    <row r="44" spans="1:9" s="78" customFormat="1" x14ac:dyDescent="0.25">
      <c r="A44" s="586"/>
      <c r="B44" s="462"/>
      <c r="C44" s="278" t="s">
        <v>4315</v>
      </c>
      <c r="D44" s="1" t="s">
        <v>4316</v>
      </c>
      <c r="E44" s="278" t="s">
        <v>14</v>
      </c>
      <c r="F44" s="278" t="s">
        <v>66</v>
      </c>
      <c r="G44" s="3">
        <v>230</v>
      </c>
      <c r="H44" s="3">
        <f t="shared" si="0"/>
        <v>874000</v>
      </c>
      <c r="I44" s="3">
        <v>3800</v>
      </c>
    </row>
    <row r="45" spans="1:9" s="78" customFormat="1" x14ac:dyDescent="0.25">
      <c r="A45" s="586"/>
      <c r="B45" s="460">
        <v>4261</v>
      </c>
      <c r="C45" s="124" t="s">
        <v>4317</v>
      </c>
      <c r="D45" s="122" t="s">
        <v>4318</v>
      </c>
      <c r="E45" s="278" t="s">
        <v>14</v>
      </c>
      <c r="F45" s="278" t="s">
        <v>15</v>
      </c>
      <c r="G45" s="3">
        <v>500</v>
      </c>
      <c r="H45" s="3">
        <f t="shared" si="0"/>
        <v>50000</v>
      </c>
      <c r="I45" s="3">
        <v>100</v>
      </c>
    </row>
    <row r="46" spans="1:9" s="78" customFormat="1" x14ac:dyDescent="0.25">
      <c r="A46" s="586"/>
      <c r="B46" s="461"/>
      <c r="C46" s="124" t="s">
        <v>4319</v>
      </c>
      <c r="D46" s="122" t="s">
        <v>308</v>
      </c>
      <c r="E46" s="278" t="s">
        <v>14</v>
      </c>
      <c r="F46" s="278" t="s">
        <v>15</v>
      </c>
      <c r="G46" s="3">
        <v>250</v>
      </c>
      <c r="H46" s="3">
        <f t="shared" si="0"/>
        <v>100000</v>
      </c>
      <c r="I46" s="3">
        <v>400</v>
      </c>
    </row>
    <row r="47" spans="1:9" s="78" customFormat="1" x14ac:dyDescent="0.25">
      <c r="A47" s="586"/>
      <c r="B47" s="461"/>
      <c r="C47" s="124" t="s">
        <v>4320</v>
      </c>
      <c r="D47" s="122" t="s">
        <v>4321</v>
      </c>
      <c r="E47" s="278" t="s">
        <v>14</v>
      </c>
      <c r="F47" s="278" t="s">
        <v>15</v>
      </c>
      <c r="G47" s="3">
        <v>1000</v>
      </c>
      <c r="H47" s="3">
        <f t="shared" si="0"/>
        <v>100000</v>
      </c>
      <c r="I47" s="3">
        <v>100</v>
      </c>
    </row>
    <row r="48" spans="1:9" s="78" customFormat="1" ht="30" x14ac:dyDescent="0.25">
      <c r="A48" s="586"/>
      <c r="B48" s="461"/>
      <c r="C48" s="124" t="s">
        <v>4322</v>
      </c>
      <c r="D48" s="122" t="s">
        <v>4323</v>
      </c>
      <c r="E48" s="278" t="s">
        <v>14</v>
      </c>
      <c r="F48" s="278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8" customFormat="1" ht="30" x14ac:dyDescent="0.25">
      <c r="A49" s="586"/>
      <c r="B49" s="461"/>
      <c r="C49" s="124" t="s">
        <v>4324</v>
      </c>
      <c r="D49" s="122" t="s">
        <v>1013</v>
      </c>
      <c r="E49" s="278" t="s">
        <v>14</v>
      </c>
      <c r="F49" s="278" t="s">
        <v>15</v>
      </c>
      <c r="G49" s="3">
        <v>1500</v>
      </c>
      <c r="H49" s="3">
        <f t="shared" si="0"/>
        <v>300000</v>
      </c>
      <c r="I49" s="3">
        <v>200</v>
      </c>
    </row>
    <row r="50" spans="1:9" s="78" customFormat="1" x14ac:dyDescent="0.25">
      <c r="A50" s="586"/>
      <c r="B50" s="461"/>
      <c r="C50" s="124" t="s">
        <v>4325</v>
      </c>
      <c r="D50" s="122" t="s">
        <v>1694</v>
      </c>
      <c r="E50" s="278" t="s">
        <v>14</v>
      </c>
      <c r="F50" s="278" t="s">
        <v>15</v>
      </c>
      <c r="G50" s="3">
        <v>3000</v>
      </c>
      <c r="H50" s="3">
        <f t="shared" si="0"/>
        <v>360000</v>
      </c>
      <c r="I50" s="3">
        <v>120</v>
      </c>
    </row>
    <row r="51" spans="1:9" s="78" customFormat="1" x14ac:dyDescent="0.25">
      <c r="A51" s="586"/>
      <c r="B51" s="461"/>
      <c r="C51" s="124" t="s">
        <v>4326</v>
      </c>
      <c r="D51" s="122" t="s">
        <v>310</v>
      </c>
      <c r="E51" s="278" t="s">
        <v>14</v>
      </c>
      <c r="F51" s="278" t="s">
        <v>15</v>
      </c>
      <c r="G51" s="3">
        <v>150</v>
      </c>
      <c r="H51" s="3">
        <f t="shared" si="0"/>
        <v>30000</v>
      </c>
      <c r="I51" s="3">
        <v>200</v>
      </c>
    </row>
    <row r="52" spans="1:9" s="78" customFormat="1" ht="75" x14ac:dyDescent="0.25">
      <c r="A52" s="586"/>
      <c r="B52" s="461"/>
      <c r="C52" s="124" t="s">
        <v>4327</v>
      </c>
      <c r="D52" s="122" t="s">
        <v>4328</v>
      </c>
      <c r="E52" s="278" t="s">
        <v>14</v>
      </c>
      <c r="F52" s="278" t="s">
        <v>15</v>
      </c>
      <c r="G52" s="3">
        <v>3000</v>
      </c>
      <c r="H52" s="3">
        <f t="shared" si="0"/>
        <v>72000</v>
      </c>
      <c r="I52" s="3">
        <v>24</v>
      </c>
    </row>
    <row r="53" spans="1:9" s="78" customFormat="1" ht="75" x14ac:dyDescent="0.25">
      <c r="A53" s="586"/>
      <c r="B53" s="461"/>
      <c r="C53" s="124" t="s">
        <v>4329</v>
      </c>
      <c r="D53" s="122" t="s">
        <v>4330</v>
      </c>
      <c r="E53" s="278" t="s">
        <v>14</v>
      </c>
      <c r="F53" s="278" t="s">
        <v>15</v>
      </c>
      <c r="G53" s="3">
        <v>3000</v>
      </c>
      <c r="H53" s="3">
        <f t="shared" si="0"/>
        <v>36000</v>
      </c>
      <c r="I53" s="3">
        <v>12</v>
      </c>
    </row>
    <row r="54" spans="1:9" s="78" customFormat="1" ht="45" x14ac:dyDescent="0.25">
      <c r="A54" s="586"/>
      <c r="B54" s="461"/>
      <c r="C54" s="124" t="s">
        <v>4331</v>
      </c>
      <c r="D54" s="122" t="s">
        <v>4332</v>
      </c>
      <c r="E54" s="278" t="s">
        <v>14</v>
      </c>
      <c r="F54" s="278" t="s">
        <v>15</v>
      </c>
      <c r="G54" s="3">
        <v>81000</v>
      </c>
      <c r="H54" s="3">
        <f t="shared" si="0"/>
        <v>81000</v>
      </c>
      <c r="I54" s="3">
        <v>1</v>
      </c>
    </row>
    <row r="55" spans="1:9" s="78" customFormat="1" ht="45" x14ac:dyDescent="0.25">
      <c r="A55" s="586"/>
      <c r="B55" s="461"/>
      <c r="C55" s="124" t="s">
        <v>4333</v>
      </c>
      <c r="D55" s="122" t="s">
        <v>4334</v>
      </c>
      <c r="E55" s="278" t="s">
        <v>14</v>
      </c>
      <c r="F55" s="278" t="s">
        <v>15</v>
      </c>
      <c r="G55" s="3">
        <v>81000</v>
      </c>
      <c r="H55" s="3">
        <f t="shared" si="0"/>
        <v>81000</v>
      </c>
      <c r="I55" s="3">
        <v>1</v>
      </c>
    </row>
    <row r="56" spans="1:9" s="78" customFormat="1" ht="45" x14ac:dyDescent="0.25">
      <c r="A56" s="586"/>
      <c r="B56" s="461"/>
      <c r="C56" s="124" t="s">
        <v>4335</v>
      </c>
      <c r="D56" s="122" t="s">
        <v>4336</v>
      </c>
      <c r="E56" s="278" t="s">
        <v>14</v>
      </c>
      <c r="F56" s="278" t="s">
        <v>15</v>
      </c>
      <c r="G56" s="3">
        <v>30000</v>
      </c>
      <c r="H56" s="3">
        <f t="shared" si="0"/>
        <v>60000</v>
      </c>
      <c r="I56" s="3">
        <v>2</v>
      </c>
    </row>
    <row r="57" spans="1:9" s="78" customFormat="1" ht="45" x14ac:dyDescent="0.25">
      <c r="A57" s="586"/>
      <c r="B57" s="461"/>
      <c r="C57" s="124" t="s">
        <v>4337</v>
      </c>
      <c r="D57" s="122" t="s">
        <v>4338</v>
      </c>
      <c r="E57" s="278" t="s">
        <v>14</v>
      </c>
      <c r="F57" s="278" t="s">
        <v>15</v>
      </c>
      <c r="G57" s="3">
        <v>74000</v>
      </c>
      <c r="H57" s="3">
        <f t="shared" si="0"/>
        <v>148000</v>
      </c>
      <c r="I57" s="3">
        <v>2</v>
      </c>
    </row>
    <row r="58" spans="1:9" s="78" customFormat="1" ht="60" x14ac:dyDescent="0.25">
      <c r="A58" s="586"/>
      <c r="B58" s="461"/>
      <c r="C58" s="124" t="s">
        <v>4339</v>
      </c>
      <c r="D58" s="122" t="s">
        <v>4340</v>
      </c>
      <c r="E58" s="278" t="s">
        <v>14</v>
      </c>
      <c r="F58" s="278" t="s">
        <v>15</v>
      </c>
      <c r="G58" s="3">
        <v>30000</v>
      </c>
      <c r="H58" s="3">
        <f t="shared" si="0"/>
        <v>30000</v>
      </c>
      <c r="I58" s="3">
        <v>1</v>
      </c>
    </row>
    <row r="59" spans="1:9" s="78" customFormat="1" ht="60" x14ac:dyDescent="0.25">
      <c r="A59" s="586"/>
      <c r="B59" s="461"/>
      <c r="C59" s="124" t="s">
        <v>4341</v>
      </c>
      <c r="D59" s="122" t="s">
        <v>4342</v>
      </c>
      <c r="E59" s="278" t="s">
        <v>14</v>
      </c>
      <c r="F59" s="278" t="s">
        <v>15</v>
      </c>
      <c r="G59" s="3">
        <v>120000</v>
      </c>
      <c r="H59" s="3">
        <f t="shared" si="0"/>
        <v>120000</v>
      </c>
      <c r="I59" s="3">
        <v>1</v>
      </c>
    </row>
    <row r="60" spans="1:9" s="78" customFormat="1" ht="60" x14ac:dyDescent="0.25">
      <c r="A60" s="586"/>
      <c r="B60" s="461"/>
      <c r="C60" s="124" t="s">
        <v>4343</v>
      </c>
      <c r="D60" s="122" t="s">
        <v>4344</v>
      </c>
      <c r="E60" s="278" t="s">
        <v>14</v>
      </c>
      <c r="F60" s="278" t="s">
        <v>15</v>
      </c>
      <c r="G60" s="3">
        <v>80000</v>
      </c>
      <c r="H60" s="3">
        <f t="shared" si="0"/>
        <v>80000</v>
      </c>
      <c r="I60" s="3">
        <v>1</v>
      </c>
    </row>
    <row r="61" spans="1:9" s="78" customFormat="1" ht="45" x14ac:dyDescent="0.25">
      <c r="A61" s="586"/>
      <c r="B61" s="461"/>
      <c r="C61" s="124" t="s">
        <v>4345</v>
      </c>
      <c r="D61" s="122" t="s">
        <v>4346</v>
      </c>
      <c r="E61" s="278" t="s">
        <v>14</v>
      </c>
      <c r="F61" s="278" t="s">
        <v>15</v>
      </c>
      <c r="G61" s="3">
        <v>65000</v>
      </c>
      <c r="H61" s="3">
        <f t="shared" si="0"/>
        <v>65000</v>
      </c>
      <c r="I61" s="3">
        <v>1</v>
      </c>
    </row>
    <row r="62" spans="1:9" s="78" customFormat="1" ht="30" x14ac:dyDescent="0.25">
      <c r="A62" s="586"/>
      <c r="B62" s="461"/>
      <c r="C62" s="124" t="s">
        <v>4347</v>
      </c>
      <c r="D62" s="125" t="s">
        <v>4348</v>
      </c>
      <c r="E62" s="278" t="s">
        <v>14</v>
      </c>
      <c r="F62" s="278" t="s">
        <v>15</v>
      </c>
      <c r="G62" s="3">
        <v>42000</v>
      </c>
      <c r="H62" s="3">
        <f t="shared" si="0"/>
        <v>420000</v>
      </c>
      <c r="I62" s="3">
        <v>10</v>
      </c>
    </row>
    <row r="63" spans="1:9" s="85" customFormat="1" ht="30" x14ac:dyDescent="0.25">
      <c r="A63" s="586"/>
      <c r="B63" s="461"/>
      <c r="C63" s="126">
        <v>30121460</v>
      </c>
      <c r="D63" s="127" t="s">
        <v>4349</v>
      </c>
      <c r="E63" s="283" t="s">
        <v>14</v>
      </c>
      <c r="F63" s="283" t="s">
        <v>15</v>
      </c>
      <c r="G63" s="7">
        <v>50000</v>
      </c>
      <c r="H63" s="7">
        <f t="shared" si="0"/>
        <v>150000</v>
      </c>
      <c r="I63" s="7">
        <v>3</v>
      </c>
    </row>
    <row r="64" spans="1:9" s="78" customFormat="1" x14ac:dyDescent="0.25">
      <c r="A64" s="586"/>
      <c r="B64" s="461"/>
      <c r="C64" s="124" t="s">
        <v>4350</v>
      </c>
      <c r="D64" s="122" t="s">
        <v>4351</v>
      </c>
      <c r="E64" s="278" t="s">
        <v>14</v>
      </c>
      <c r="F64" s="278" t="s">
        <v>15</v>
      </c>
      <c r="G64" s="3">
        <v>50000</v>
      </c>
      <c r="H64" s="3">
        <f t="shared" si="0"/>
        <v>850000</v>
      </c>
      <c r="I64" s="3">
        <v>17</v>
      </c>
    </row>
    <row r="65" spans="1:9" s="78" customFormat="1" ht="60" x14ac:dyDescent="0.25">
      <c r="A65" s="586"/>
      <c r="B65" s="461"/>
      <c r="C65" s="124" t="s">
        <v>4352</v>
      </c>
      <c r="D65" s="122" t="s">
        <v>4353</v>
      </c>
      <c r="E65" s="278" t="s">
        <v>14</v>
      </c>
      <c r="F65" s="278" t="s">
        <v>15</v>
      </c>
      <c r="G65" s="3">
        <v>30000</v>
      </c>
      <c r="H65" s="3">
        <f t="shared" si="0"/>
        <v>300000</v>
      </c>
      <c r="I65" s="3">
        <v>10</v>
      </c>
    </row>
    <row r="66" spans="1:9" s="78" customFormat="1" ht="60" x14ac:dyDescent="0.25">
      <c r="A66" s="586"/>
      <c r="B66" s="461"/>
      <c r="C66" s="124" t="s">
        <v>4354</v>
      </c>
      <c r="D66" s="122" t="s">
        <v>4355</v>
      </c>
      <c r="E66" s="278" t="s">
        <v>14</v>
      </c>
      <c r="F66" s="278" t="s">
        <v>15</v>
      </c>
      <c r="G66" s="3">
        <v>40000</v>
      </c>
      <c r="H66" s="3">
        <f t="shared" si="0"/>
        <v>480000</v>
      </c>
      <c r="I66" s="3">
        <v>12</v>
      </c>
    </row>
    <row r="67" spans="1:9" s="78" customFormat="1" x14ac:dyDescent="0.25">
      <c r="A67" s="586"/>
      <c r="B67" s="461"/>
      <c r="C67" s="124" t="s">
        <v>4356</v>
      </c>
      <c r="D67" s="122" t="s">
        <v>13</v>
      </c>
      <c r="E67" s="278" t="s">
        <v>14</v>
      </c>
      <c r="F67" s="278" t="s">
        <v>15</v>
      </c>
      <c r="G67" s="3">
        <v>10000</v>
      </c>
      <c r="H67" s="3">
        <f t="shared" si="0"/>
        <v>200000</v>
      </c>
      <c r="I67" s="3">
        <v>20</v>
      </c>
    </row>
    <row r="68" spans="1:9" s="78" customFormat="1" x14ac:dyDescent="0.25">
      <c r="A68" s="586"/>
      <c r="B68" s="461"/>
      <c r="C68" s="124" t="s">
        <v>4357</v>
      </c>
      <c r="D68" s="122" t="s">
        <v>4358</v>
      </c>
      <c r="E68" s="278" t="s">
        <v>14</v>
      </c>
      <c r="F68" s="278" t="s">
        <v>15</v>
      </c>
      <c r="G68" s="3">
        <v>1000</v>
      </c>
      <c r="H68" s="3">
        <f t="shared" si="0"/>
        <v>50000</v>
      </c>
      <c r="I68" s="3">
        <v>50</v>
      </c>
    </row>
    <row r="69" spans="1:9" s="78" customFormat="1" x14ac:dyDescent="0.25">
      <c r="A69" s="586"/>
      <c r="B69" s="461"/>
      <c r="C69" s="124" t="s">
        <v>4359</v>
      </c>
      <c r="D69" s="122" t="s">
        <v>313</v>
      </c>
      <c r="E69" s="278" t="s">
        <v>14</v>
      </c>
      <c r="F69" s="278" t="s">
        <v>15</v>
      </c>
      <c r="G69" s="3">
        <v>70</v>
      </c>
      <c r="H69" s="3">
        <f t="shared" si="0"/>
        <v>14000</v>
      </c>
      <c r="I69" s="3">
        <v>200</v>
      </c>
    </row>
    <row r="70" spans="1:9" s="78" customFormat="1" ht="30" x14ac:dyDescent="0.25">
      <c r="A70" s="586"/>
      <c r="B70" s="461"/>
      <c r="C70" s="124" t="s">
        <v>4360</v>
      </c>
      <c r="D70" s="122" t="s">
        <v>4361</v>
      </c>
      <c r="E70" s="278" t="s">
        <v>14</v>
      </c>
      <c r="F70" s="278" t="s">
        <v>15</v>
      </c>
      <c r="G70" s="3">
        <v>8000</v>
      </c>
      <c r="H70" s="3">
        <f t="shared" si="0"/>
        <v>288000</v>
      </c>
      <c r="I70" s="3">
        <v>36</v>
      </c>
    </row>
    <row r="71" spans="1:9" s="78" customFormat="1" ht="30" x14ac:dyDescent="0.25">
      <c r="A71" s="586"/>
      <c r="B71" s="461"/>
      <c r="C71" s="124" t="s">
        <v>4362</v>
      </c>
      <c r="D71" s="122" t="s">
        <v>4363</v>
      </c>
      <c r="E71" s="278" t="s">
        <v>14</v>
      </c>
      <c r="F71" s="278" t="s">
        <v>15</v>
      </c>
      <c r="G71" s="3">
        <v>7000</v>
      </c>
      <c r="H71" s="3">
        <f t="shared" si="0"/>
        <v>168000</v>
      </c>
      <c r="I71" s="3">
        <v>24</v>
      </c>
    </row>
    <row r="72" spans="1:9" s="78" customFormat="1" x14ac:dyDescent="0.25">
      <c r="A72" s="586"/>
      <c r="B72" s="461"/>
      <c r="C72" s="124" t="s">
        <v>4364</v>
      </c>
      <c r="D72" s="122" t="s">
        <v>317</v>
      </c>
      <c r="E72" s="278" t="s">
        <v>14</v>
      </c>
      <c r="F72" s="278" t="s">
        <v>15</v>
      </c>
      <c r="G72" s="3">
        <v>200</v>
      </c>
      <c r="H72" s="3">
        <f t="shared" si="0"/>
        <v>16000</v>
      </c>
      <c r="I72" s="3">
        <v>80</v>
      </c>
    </row>
    <row r="73" spans="1:9" s="78" customFormat="1" x14ac:dyDescent="0.25">
      <c r="A73" s="586"/>
      <c r="B73" s="461"/>
      <c r="C73" s="124" t="s">
        <v>4365</v>
      </c>
      <c r="D73" s="122" t="s">
        <v>17</v>
      </c>
      <c r="E73" s="278" t="s">
        <v>14</v>
      </c>
      <c r="F73" s="278" t="s">
        <v>15</v>
      </c>
      <c r="G73" s="3">
        <v>100</v>
      </c>
      <c r="H73" s="3">
        <f t="shared" si="0"/>
        <v>500000</v>
      </c>
      <c r="I73" s="3">
        <v>5000</v>
      </c>
    </row>
    <row r="74" spans="1:9" s="78" customFormat="1" x14ac:dyDescent="0.25">
      <c r="A74" s="586"/>
      <c r="B74" s="461"/>
      <c r="C74" s="124" t="s">
        <v>4366</v>
      </c>
      <c r="D74" s="122" t="s">
        <v>19</v>
      </c>
      <c r="E74" s="278" t="s">
        <v>14</v>
      </c>
      <c r="F74" s="278" t="s">
        <v>15</v>
      </c>
      <c r="G74" s="3">
        <v>100</v>
      </c>
      <c r="H74" s="3">
        <f t="shared" si="0"/>
        <v>100000</v>
      </c>
      <c r="I74" s="3">
        <v>1000</v>
      </c>
    </row>
    <row r="75" spans="1:9" s="78" customFormat="1" x14ac:dyDescent="0.25">
      <c r="A75" s="586"/>
      <c r="B75" s="461"/>
      <c r="C75" s="124" t="s">
        <v>4367</v>
      </c>
      <c r="D75" s="122" t="s">
        <v>21</v>
      </c>
      <c r="E75" s="278" t="s">
        <v>14</v>
      </c>
      <c r="F75" s="278" t="s">
        <v>15</v>
      </c>
      <c r="G75" s="3">
        <v>30</v>
      </c>
      <c r="H75" s="3">
        <f t="shared" si="0"/>
        <v>30000</v>
      </c>
      <c r="I75" s="3">
        <v>1000</v>
      </c>
    </row>
    <row r="76" spans="1:9" s="78" customFormat="1" x14ac:dyDescent="0.25">
      <c r="A76" s="586"/>
      <c r="B76" s="461"/>
      <c r="C76" s="124" t="s">
        <v>4368</v>
      </c>
      <c r="D76" s="122" t="s">
        <v>320</v>
      </c>
      <c r="E76" s="278" t="s">
        <v>14</v>
      </c>
      <c r="F76" s="278" t="s">
        <v>15</v>
      </c>
      <c r="G76" s="3">
        <v>50</v>
      </c>
      <c r="H76" s="3">
        <f t="shared" si="0"/>
        <v>5000</v>
      </c>
      <c r="I76" s="3">
        <v>100</v>
      </c>
    </row>
    <row r="77" spans="1:9" s="78" customFormat="1" x14ac:dyDescent="0.25">
      <c r="A77" s="586"/>
      <c r="B77" s="461"/>
      <c r="C77" s="124" t="s">
        <v>4369</v>
      </c>
      <c r="D77" s="122" t="s">
        <v>4370</v>
      </c>
      <c r="E77" s="278" t="s">
        <v>14</v>
      </c>
      <c r="F77" s="278" t="s">
        <v>15</v>
      </c>
      <c r="G77" s="3">
        <v>10000</v>
      </c>
      <c r="H77" s="3">
        <f t="shared" si="0"/>
        <v>100000</v>
      </c>
      <c r="I77" s="3">
        <v>10</v>
      </c>
    </row>
    <row r="78" spans="1:9" s="78" customFormat="1" x14ac:dyDescent="0.25">
      <c r="A78" s="586"/>
      <c r="B78" s="461"/>
      <c r="C78" s="124" t="s">
        <v>4371</v>
      </c>
      <c r="D78" s="122" t="s">
        <v>4372</v>
      </c>
      <c r="E78" s="278" t="s">
        <v>14</v>
      </c>
      <c r="F78" s="278" t="s">
        <v>15</v>
      </c>
      <c r="G78" s="3">
        <v>10000</v>
      </c>
      <c r="H78" s="3">
        <f t="shared" si="0"/>
        <v>100000</v>
      </c>
      <c r="I78" s="3">
        <v>10</v>
      </c>
    </row>
    <row r="79" spans="1:9" s="78" customFormat="1" x14ac:dyDescent="0.25">
      <c r="A79" s="586"/>
      <c r="B79" s="461"/>
      <c r="C79" s="124" t="s">
        <v>4373</v>
      </c>
      <c r="D79" s="122" t="s">
        <v>27</v>
      </c>
      <c r="E79" s="278" t="s">
        <v>14</v>
      </c>
      <c r="F79" s="278" t="s">
        <v>15</v>
      </c>
      <c r="G79" s="3">
        <v>150</v>
      </c>
      <c r="H79" s="3">
        <f t="shared" si="0"/>
        <v>150000</v>
      </c>
      <c r="I79" s="3">
        <v>1000</v>
      </c>
    </row>
    <row r="80" spans="1:9" s="78" customFormat="1" x14ac:dyDescent="0.25">
      <c r="A80" s="586"/>
      <c r="B80" s="461"/>
      <c r="C80" s="124" t="s">
        <v>4374</v>
      </c>
      <c r="D80" s="122" t="s">
        <v>4375</v>
      </c>
      <c r="E80" s="278" t="s">
        <v>14</v>
      </c>
      <c r="F80" s="278" t="s">
        <v>15</v>
      </c>
      <c r="G80" s="3">
        <v>200</v>
      </c>
      <c r="H80" s="3">
        <f t="shared" si="0"/>
        <v>140000</v>
      </c>
      <c r="I80" s="3">
        <v>700</v>
      </c>
    </row>
    <row r="81" spans="1:9" s="78" customFormat="1" x14ac:dyDescent="0.25">
      <c r="A81" s="586"/>
      <c r="B81" s="461"/>
      <c r="C81" s="124" t="s">
        <v>4376</v>
      </c>
      <c r="D81" s="122" t="s">
        <v>4377</v>
      </c>
      <c r="E81" s="278" t="s">
        <v>14</v>
      </c>
      <c r="F81" s="278" t="s">
        <v>15</v>
      </c>
      <c r="G81" s="3">
        <v>200</v>
      </c>
      <c r="H81" s="3">
        <f t="shared" si="0"/>
        <v>60000</v>
      </c>
      <c r="I81" s="3">
        <v>300</v>
      </c>
    </row>
    <row r="82" spans="1:9" s="78" customFormat="1" x14ac:dyDescent="0.25">
      <c r="A82" s="586"/>
      <c r="B82" s="461"/>
      <c r="C82" s="124" t="s">
        <v>4378</v>
      </c>
      <c r="D82" s="122" t="s">
        <v>4379</v>
      </c>
      <c r="E82" s="278" t="s">
        <v>14</v>
      </c>
      <c r="F82" s="278" t="s">
        <v>15</v>
      </c>
      <c r="G82" s="3">
        <v>200</v>
      </c>
      <c r="H82" s="3">
        <f t="shared" si="0"/>
        <v>10000</v>
      </c>
      <c r="I82" s="3">
        <v>50</v>
      </c>
    </row>
    <row r="83" spans="1:9" s="78" customFormat="1" ht="30" x14ac:dyDescent="0.25">
      <c r="A83" s="586"/>
      <c r="B83" s="461"/>
      <c r="C83" s="124" t="s">
        <v>4380</v>
      </c>
      <c r="D83" s="122" t="s">
        <v>1720</v>
      </c>
      <c r="E83" s="278" t="s">
        <v>14</v>
      </c>
      <c r="F83" s="278" t="s">
        <v>15</v>
      </c>
      <c r="G83" s="3">
        <v>3000</v>
      </c>
      <c r="H83" s="3">
        <f t="shared" si="0"/>
        <v>150000</v>
      </c>
      <c r="I83" s="3">
        <v>50</v>
      </c>
    </row>
    <row r="84" spans="1:9" s="78" customFormat="1" x14ac:dyDescent="0.25">
      <c r="A84" s="586"/>
      <c r="B84" s="461"/>
      <c r="C84" s="124" t="s">
        <v>4381</v>
      </c>
      <c r="D84" s="122" t="s">
        <v>329</v>
      </c>
      <c r="E84" s="278" t="s">
        <v>14</v>
      </c>
      <c r="F84" s="278" t="s">
        <v>30</v>
      </c>
      <c r="G84" s="3">
        <v>200</v>
      </c>
      <c r="H84" s="3">
        <f t="shared" si="0"/>
        <v>100000</v>
      </c>
      <c r="I84" s="3">
        <v>500</v>
      </c>
    </row>
    <row r="85" spans="1:9" s="78" customFormat="1" x14ac:dyDescent="0.25">
      <c r="A85" s="586"/>
      <c r="B85" s="461"/>
      <c r="C85" s="124" t="s">
        <v>4382</v>
      </c>
      <c r="D85" s="122" t="s">
        <v>34</v>
      </c>
      <c r="E85" s="278" t="s">
        <v>14</v>
      </c>
      <c r="F85" s="278" t="s">
        <v>30</v>
      </c>
      <c r="G85" s="3">
        <v>200</v>
      </c>
      <c r="H85" s="3">
        <f t="shared" si="0"/>
        <v>100000</v>
      </c>
      <c r="I85" s="3">
        <v>500</v>
      </c>
    </row>
    <row r="86" spans="1:9" s="78" customFormat="1" x14ac:dyDescent="0.25">
      <c r="A86" s="586"/>
      <c r="B86" s="461"/>
      <c r="C86" s="124" t="s">
        <v>4383</v>
      </c>
      <c r="D86" s="122" t="s">
        <v>4384</v>
      </c>
      <c r="E86" s="278" t="s">
        <v>14</v>
      </c>
      <c r="F86" s="278" t="s">
        <v>15</v>
      </c>
      <c r="G86" s="3">
        <v>400</v>
      </c>
      <c r="H86" s="3">
        <f t="shared" si="0"/>
        <v>80000</v>
      </c>
      <c r="I86" s="3">
        <v>200</v>
      </c>
    </row>
    <row r="87" spans="1:9" s="78" customFormat="1" x14ac:dyDescent="0.25">
      <c r="A87" s="586"/>
      <c r="B87" s="461"/>
      <c r="C87" s="124" t="s">
        <v>4385</v>
      </c>
      <c r="D87" s="122" t="s">
        <v>4384</v>
      </c>
      <c r="E87" s="278" t="s">
        <v>14</v>
      </c>
      <c r="F87" s="278" t="s">
        <v>15</v>
      </c>
      <c r="G87" s="3">
        <v>600</v>
      </c>
      <c r="H87" s="3">
        <f t="shared" si="0"/>
        <v>1200000</v>
      </c>
      <c r="I87" s="3">
        <v>2000</v>
      </c>
    </row>
    <row r="88" spans="1:9" s="78" customFormat="1" x14ac:dyDescent="0.25">
      <c r="A88" s="586"/>
      <c r="B88" s="461"/>
      <c r="C88" s="124" t="s">
        <v>4386</v>
      </c>
      <c r="D88" s="125" t="s">
        <v>4387</v>
      </c>
      <c r="E88" s="278" t="s">
        <v>14</v>
      </c>
      <c r="F88" s="278" t="s">
        <v>15</v>
      </c>
      <c r="G88" s="3">
        <v>80</v>
      </c>
      <c r="H88" s="3">
        <f t="shared" si="0"/>
        <v>160000</v>
      </c>
      <c r="I88" s="3">
        <v>2000</v>
      </c>
    </row>
    <row r="89" spans="1:9" s="78" customFormat="1" ht="30" x14ac:dyDescent="0.25">
      <c r="A89" s="586"/>
      <c r="B89" s="461"/>
      <c r="C89" s="124" t="s">
        <v>4388</v>
      </c>
      <c r="D89" s="122" t="s">
        <v>36</v>
      </c>
      <c r="E89" s="278" t="s">
        <v>14</v>
      </c>
      <c r="F89" s="278" t="s">
        <v>15</v>
      </c>
      <c r="G89" s="3">
        <v>8</v>
      </c>
      <c r="H89" s="3">
        <f t="shared" si="0"/>
        <v>400000</v>
      </c>
      <c r="I89" s="3">
        <v>50000</v>
      </c>
    </row>
    <row r="90" spans="1:9" s="78" customFormat="1" ht="30" x14ac:dyDescent="0.25">
      <c r="A90" s="586"/>
      <c r="B90" s="461"/>
      <c r="C90" s="124" t="s">
        <v>4389</v>
      </c>
      <c r="D90" s="122" t="s">
        <v>36</v>
      </c>
      <c r="E90" s="278" t="s">
        <v>14</v>
      </c>
      <c r="F90" s="278" t="s">
        <v>15</v>
      </c>
      <c r="G90" s="3">
        <v>20</v>
      </c>
      <c r="H90" s="3">
        <f t="shared" si="0"/>
        <v>20000</v>
      </c>
      <c r="I90" s="3">
        <v>1000</v>
      </c>
    </row>
    <row r="91" spans="1:9" s="78" customFormat="1" x14ac:dyDescent="0.25">
      <c r="A91" s="586"/>
      <c r="B91" s="461"/>
      <c r="C91" s="124" t="s">
        <v>4390</v>
      </c>
      <c r="D91" s="122" t="s">
        <v>38</v>
      </c>
      <c r="E91" s="278" t="s">
        <v>14</v>
      </c>
      <c r="F91" s="278" t="s">
        <v>15</v>
      </c>
      <c r="G91" s="3">
        <v>70</v>
      </c>
      <c r="H91" s="3">
        <f t="shared" si="0"/>
        <v>350000</v>
      </c>
      <c r="I91" s="3">
        <v>5000</v>
      </c>
    </row>
    <row r="92" spans="1:9" s="78" customFormat="1" ht="30" x14ac:dyDescent="0.25">
      <c r="A92" s="586"/>
      <c r="B92" s="461"/>
      <c r="C92" s="124" t="s">
        <v>4391</v>
      </c>
      <c r="D92" s="122" t="s">
        <v>4392</v>
      </c>
      <c r="E92" s="278" t="s">
        <v>14</v>
      </c>
      <c r="F92" s="278" t="s">
        <v>15</v>
      </c>
      <c r="G92" s="3">
        <v>700</v>
      </c>
      <c r="H92" s="3">
        <f t="shared" si="0"/>
        <v>1400000</v>
      </c>
      <c r="I92" s="3">
        <v>2000</v>
      </c>
    </row>
    <row r="93" spans="1:9" s="78" customFormat="1" x14ac:dyDescent="0.25">
      <c r="A93" s="586"/>
      <c r="B93" s="461"/>
      <c r="C93" s="124" t="s">
        <v>4393</v>
      </c>
      <c r="D93" s="122" t="s">
        <v>42</v>
      </c>
      <c r="E93" s="278" t="s">
        <v>14</v>
      </c>
      <c r="F93" s="278" t="s">
        <v>15</v>
      </c>
      <c r="G93" s="3">
        <v>600</v>
      </c>
      <c r="H93" s="3">
        <f t="shared" si="0"/>
        <v>1200000</v>
      </c>
      <c r="I93" s="3">
        <v>2000</v>
      </c>
    </row>
    <row r="94" spans="1:9" s="78" customFormat="1" x14ac:dyDescent="0.25">
      <c r="A94" s="586"/>
      <c r="B94" s="461"/>
      <c r="C94" s="124" t="s">
        <v>4394</v>
      </c>
      <c r="D94" s="122" t="s">
        <v>1732</v>
      </c>
      <c r="E94" s="278" t="s">
        <v>14</v>
      </c>
      <c r="F94" s="278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78" customFormat="1" x14ac:dyDescent="0.25">
      <c r="A95" s="586"/>
      <c r="B95" s="461"/>
      <c r="C95" s="124" t="s">
        <v>4395</v>
      </c>
      <c r="D95" s="122" t="s">
        <v>4396</v>
      </c>
      <c r="E95" s="278" t="s">
        <v>14</v>
      </c>
      <c r="F95" s="278" t="s">
        <v>15</v>
      </c>
      <c r="G95" s="3">
        <v>1500</v>
      </c>
      <c r="H95" s="3">
        <f t="shared" si="1"/>
        <v>300000</v>
      </c>
      <c r="I95" s="3">
        <v>200</v>
      </c>
    </row>
    <row r="96" spans="1:9" s="78" customFormat="1" ht="30" x14ac:dyDescent="0.25">
      <c r="A96" s="586"/>
      <c r="B96" s="461"/>
      <c r="C96" s="124" t="s">
        <v>4397</v>
      </c>
      <c r="D96" s="122" t="s">
        <v>4398</v>
      </c>
      <c r="E96" s="278" t="s">
        <v>14</v>
      </c>
      <c r="F96" s="278" t="s">
        <v>15</v>
      </c>
      <c r="G96" s="3">
        <v>200</v>
      </c>
      <c r="H96" s="3">
        <f t="shared" si="1"/>
        <v>20000</v>
      </c>
      <c r="I96" s="3">
        <v>100</v>
      </c>
    </row>
    <row r="97" spans="1:9" s="78" customFormat="1" x14ac:dyDescent="0.25">
      <c r="A97" s="586"/>
      <c r="B97" s="461"/>
      <c r="C97" s="124" t="s">
        <v>4399</v>
      </c>
      <c r="D97" s="122" t="s">
        <v>337</v>
      </c>
      <c r="E97" s="278" t="s">
        <v>14</v>
      </c>
      <c r="F97" s="278" t="s">
        <v>15</v>
      </c>
      <c r="G97" s="3">
        <v>1500</v>
      </c>
      <c r="H97" s="3">
        <f t="shared" si="1"/>
        <v>75000</v>
      </c>
      <c r="I97" s="3">
        <v>50</v>
      </c>
    </row>
    <row r="98" spans="1:9" s="78" customFormat="1" x14ac:dyDescent="0.25">
      <c r="A98" s="586"/>
      <c r="B98" s="461"/>
      <c r="C98" s="124" t="s">
        <v>4400</v>
      </c>
      <c r="D98" s="122" t="s">
        <v>48</v>
      </c>
      <c r="E98" s="278" t="s">
        <v>14</v>
      </c>
      <c r="F98" s="278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8" customFormat="1" x14ac:dyDescent="0.25">
      <c r="A99" s="586"/>
      <c r="B99" s="461"/>
      <c r="C99" s="124" t="s">
        <v>4401</v>
      </c>
      <c r="D99" s="122" t="s">
        <v>3897</v>
      </c>
      <c r="E99" s="278" t="s">
        <v>14</v>
      </c>
      <c r="F99" s="278" t="s">
        <v>49</v>
      </c>
      <c r="G99" s="3">
        <v>7000</v>
      </c>
      <c r="H99" s="3">
        <f t="shared" si="1"/>
        <v>35000</v>
      </c>
      <c r="I99" s="3">
        <v>5</v>
      </c>
    </row>
    <row r="100" spans="1:9" s="78" customFormat="1" x14ac:dyDescent="0.25">
      <c r="A100" s="586"/>
      <c r="B100" s="461"/>
      <c r="C100" s="124" t="s">
        <v>4402</v>
      </c>
      <c r="D100" s="122" t="s">
        <v>51</v>
      </c>
      <c r="E100" s="278" t="s">
        <v>14</v>
      </c>
      <c r="F100" s="278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8" customFormat="1" x14ac:dyDescent="0.25">
      <c r="A101" s="586"/>
      <c r="B101" s="461"/>
      <c r="C101" s="124" t="s">
        <v>4403</v>
      </c>
      <c r="D101" s="122" t="s">
        <v>4404</v>
      </c>
      <c r="E101" s="278" t="s">
        <v>14</v>
      </c>
      <c r="F101" s="278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8" customFormat="1" x14ac:dyDescent="0.25">
      <c r="A102" s="586"/>
      <c r="B102" s="461"/>
      <c r="C102" s="124" t="s">
        <v>4405</v>
      </c>
      <c r="D102" s="122" t="s">
        <v>4406</v>
      </c>
      <c r="E102" s="278" t="s">
        <v>14</v>
      </c>
      <c r="F102" s="278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8" customFormat="1" ht="30" x14ac:dyDescent="0.25">
      <c r="A103" s="586"/>
      <c r="B103" s="461"/>
      <c r="C103" s="124" t="s">
        <v>4407</v>
      </c>
      <c r="D103" s="122" t="s">
        <v>4408</v>
      </c>
      <c r="E103" s="278" t="s">
        <v>14</v>
      </c>
      <c r="F103" s="278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9" customFormat="1" x14ac:dyDescent="0.25">
      <c r="A104" s="586"/>
      <c r="B104" s="461"/>
      <c r="C104" s="124" t="s">
        <v>6059</v>
      </c>
      <c r="D104" s="125" t="s">
        <v>4384</v>
      </c>
      <c r="E104" s="350" t="s">
        <v>14</v>
      </c>
      <c r="F104" s="350" t="s">
        <v>15</v>
      </c>
      <c r="G104" s="324">
        <v>2000</v>
      </c>
      <c r="H104" s="373">
        <v>1000000</v>
      </c>
      <c r="I104" s="324">
        <v>500</v>
      </c>
    </row>
    <row r="105" spans="1:9" s="78" customFormat="1" x14ac:dyDescent="0.25">
      <c r="A105" s="586"/>
      <c r="B105" s="461"/>
      <c r="C105" s="124" t="s">
        <v>4409</v>
      </c>
      <c r="D105" s="122" t="s">
        <v>4410</v>
      </c>
      <c r="E105" s="278" t="s">
        <v>14</v>
      </c>
      <c r="F105" s="278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8" customFormat="1" x14ac:dyDescent="0.25">
      <c r="A106" s="586"/>
      <c r="B106" s="461"/>
      <c r="C106" s="124" t="s">
        <v>4411</v>
      </c>
      <c r="D106" s="122" t="s">
        <v>4412</v>
      </c>
      <c r="E106" s="278" t="s">
        <v>14</v>
      </c>
      <c r="F106" s="278" t="s">
        <v>15</v>
      </c>
      <c r="G106" s="3">
        <v>60</v>
      </c>
      <c r="H106" s="3">
        <f t="shared" si="1"/>
        <v>6000</v>
      </c>
      <c r="I106" s="3">
        <v>100</v>
      </c>
    </row>
    <row r="107" spans="1:9" s="78" customFormat="1" x14ac:dyDescent="0.25">
      <c r="A107" s="586"/>
      <c r="B107" s="461"/>
      <c r="C107" s="124" t="s">
        <v>4413</v>
      </c>
      <c r="D107" s="122" t="s">
        <v>4414</v>
      </c>
      <c r="E107" s="278" t="s">
        <v>14</v>
      </c>
      <c r="F107" s="278" t="s">
        <v>15</v>
      </c>
      <c r="G107" s="3">
        <v>20</v>
      </c>
      <c r="H107" s="3">
        <f t="shared" si="1"/>
        <v>10000</v>
      </c>
      <c r="I107" s="3">
        <v>500</v>
      </c>
    </row>
    <row r="108" spans="1:9" s="78" customFormat="1" ht="30" x14ac:dyDescent="0.25">
      <c r="A108" s="586"/>
      <c r="B108" s="461"/>
      <c r="C108" s="124" t="s">
        <v>4415</v>
      </c>
      <c r="D108" s="122" t="s">
        <v>4416</v>
      </c>
      <c r="E108" s="278" t="s">
        <v>14</v>
      </c>
      <c r="F108" s="278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78" customFormat="1" x14ac:dyDescent="0.25">
      <c r="A109" s="586"/>
      <c r="B109" s="461"/>
      <c r="C109" s="124" t="s">
        <v>4417</v>
      </c>
      <c r="D109" s="122" t="s">
        <v>342</v>
      </c>
      <c r="E109" s="278" t="s">
        <v>14</v>
      </c>
      <c r="F109" s="278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78" customFormat="1" ht="30" x14ac:dyDescent="0.25">
      <c r="A110" s="586"/>
      <c r="B110" s="461"/>
      <c r="C110" s="124" t="s">
        <v>4418</v>
      </c>
      <c r="D110" s="122" t="s">
        <v>4419</v>
      </c>
      <c r="E110" s="278" t="s">
        <v>14</v>
      </c>
      <c r="F110" s="278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78" customFormat="1" ht="30" x14ac:dyDescent="0.25">
      <c r="A111" s="586"/>
      <c r="B111" s="461"/>
      <c r="C111" s="124" t="s">
        <v>4420</v>
      </c>
      <c r="D111" s="122" t="s">
        <v>4421</v>
      </c>
      <c r="E111" s="278" t="s">
        <v>14</v>
      </c>
      <c r="F111" s="278" t="s">
        <v>15</v>
      </c>
      <c r="G111" s="3">
        <v>150</v>
      </c>
      <c r="H111" s="3">
        <f t="shared" si="1"/>
        <v>30000</v>
      </c>
      <c r="I111" s="3">
        <v>200</v>
      </c>
    </row>
    <row r="112" spans="1:9" s="78" customFormat="1" ht="30" x14ac:dyDescent="0.25">
      <c r="A112" s="586"/>
      <c r="B112" s="461"/>
      <c r="C112" s="124" t="s">
        <v>4422</v>
      </c>
      <c r="D112" s="122" t="s">
        <v>4423</v>
      </c>
      <c r="E112" s="278" t="s">
        <v>14</v>
      </c>
      <c r="F112" s="278" t="s">
        <v>15</v>
      </c>
      <c r="G112" s="3">
        <v>2500</v>
      </c>
      <c r="H112" s="3">
        <f t="shared" si="1"/>
        <v>50000</v>
      </c>
      <c r="I112" s="3">
        <v>20</v>
      </c>
    </row>
    <row r="113" spans="1:9" s="78" customFormat="1" ht="30" x14ac:dyDescent="0.25">
      <c r="A113" s="586"/>
      <c r="B113" s="461"/>
      <c r="C113" s="124" t="s">
        <v>4424</v>
      </c>
      <c r="D113" s="122" t="s">
        <v>4425</v>
      </c>
      <c r="E113" s="278" t="s">
        <v>14</v>
      </c>
      <c r="F113" s="278" t="s">
        <v>15</v>
      </c>
      <c r="G113" s="3">
        <v>3000</v>
      </c>
      <c r="H113" s="3">
        <f t="shared" si="1"/>
        <v>60000</v>
      </c>
      <c r="I113" s="3">
        <v>20</v>
      </c>
    </row>
    <row r="114" spans="1:9" s="78" customFormat="1" ht="30" x14ac:dyDescent="0.25">
      <c r="A114" s="586"/>
      <c r="B114" s="461"/>
      <c r="C114" s="124" t="s">
        <v>4426</v>
      </c>
      <c r="D114" s="122" t="s">
        <v>4427</v>
      </c>
      <c r="E114" s="278" t="s">
        <v>14</v>
      </c>
      <c r="F114" s="278" t="s">
        <v>15</v>
      </c>
      <c r="G114" s="3">
        <v>3000</v>
      </c>
      <c r="H114" s="3">
        <f t="shared" si="1"/>
        <v>60000</v>
      </c>
      <c r="I114" s="3">
        <v>20</v>
      </c>
    </row>
    <row r="115" spans="1:9" s="78" customFormat="1" ht="30" x14ac:dyDescent="0.25">
      <c r="A115" s="586"/>
      <c r="B115" s="461"/>
      <c r="C115" s="124" t="s">
        <v>4428</v>
      </c>
      <c r="D115" s="122" t="s">
        <v>4429</v>
      </c>
      <c r="E115" s="278" t="s">
        <v>14</v>
      </c>
      <c r="F115" s="278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78" customFormat="1" ht="30" x14ac:dyDescent="0.25">
      <c r="A116" s="586"/>
      <c r="B116" s="461"/>
      <c r="C116" s="124" t="s">
        <v>4430</v>
      </c>
      <c r="D116" s="122" t="s">
        <v>4431</v>
      </c>
      <c r="E116" s="278" t="s">
        <v>14</v>
      </c>
      <c r="F116" s="278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78" customFormat="1" ht="30" x14ac:dyDescent="0.25">
      <c r="A117" s="586"/>
      <c r="B117" s="461"/>
      <c r="C117" s="124" t="s">
        <v>4432</v>
      </c>
      <c r="D117" s="122" t="s">
        <v>4433</v>
      </c>
      <c r="E117" s="278" t="s">
        <v>14</v>
      </c>
      <c r="F117" s="278" t="s">
        <v>15</v>
      </c>
      <c r="G117" s="3">
        <v>2500</v>
      </c>
      <c r="H117" s="3">
        <f t="shared" si="1"/>
        <v>37500</v>
      </c>
      <c r="I117" s="3">
        <v>15</v>
      </c>
    </row>
    <row r="118" spans="1:9" s="78" customFormat="1" ht="30" x14ac:dyDescent="0.25">
      <c r="A118" s="586"/>
      <c r="B118" s="461"/>
      <c r="C118" s="124" t="s">
        <v>4434</v>
      </c>
      <c r="D118" s="122" t="s">
        <v>4435</v>
      </c>
      <c r="E118" s="278" t="s">
        <v>14</v>
      </c>
      <c r="F118" s="278" t="s">
        <v>15</v>
      </c>
      <c r="G118" s="3">
        <v>2000</v>
      </c>
      <c r="H118" s="3">
        <f t="shared" si="1"/>
        <v>20000</v>
      </c>
      <c r="I118" s="3">
        <v>10</v>
      </c>
    </row>
    <row r="119" spans="1:9" s="78" customFormat="1" ht="30" x14ac:dyDescent="0.25">
      <c r="A119" s="586"/>
      <c r="B119" s="461"/>
      <c r="C119" s="124" t="s">
        <v>4436</v>
      </c>
      <c r="D119" s="122" t="s">
        <v>4437</v>
      </c>
      <c r="E119" s="278" t="s">
        <v>14</v>
      </c>
      <c r="F119" s="278" t="s">
        <v>15</v>
      </c>
      <c r="G119" s="3">
        <v>3500</v>
      </c>
      <c r="H119" s="3">
        <f t="shared" si="1"/>
        <v>35000</v>
      </c>
      <c r="I119" s="3">
        <v>10</v>
      </c>
    </row>
    <row r="120" spans="1:9" s="78" customFormat="1" ht="30" x14ac:dyDescent="0.25">
      <c r="A120" s="586"/>
      <c r="B120" s="461"/>
      <c r="C120" s="124" t="s">
        <v>4438</v>
      </c>
      <c r="D120" s="122" t="s">
        <v>4439</v>
      </c>
      <c r="E120" s="278" t="s">
        <v>14</v>
      </c>
      <c r="F120" s="278" t="s">
        <v>15</v>
      </c>
      <c r="G120" s="3">
        <v>7000</v>
      </c>
      <c r="H120" s="3">
        <f t="shared" si="1"/>
        <v>35000</v>
      </c>
      <c r="I120" s="3">
        <v>5</v>
      </c>
    </row>
    <row r="121" spans="1:9" s="78" customFormat="1" x14ac:dyDescent="0.25">
      <c r="A121" s="586"/>
      <c r="B121" s="461"/>
      <c r="C121" s="124" t="s">
        <v>4440</v>
      </c>
      <c r="D121" s="122" t="s">
        <v>4441</v>
      </c>
      <c r="E121" s="278" t="s">
        <v>14</v>
      </c>
      <c r="F121" s="278" t="s">
        <v>15</v>
      </c>
      <c r="G121" s="3">
        <v>500</v>
      </c>
      <c r="H121" s="3">
        <f t="shared" si="1"/>
        <v>25000</v>
      </c>
      <c r="I121" s="3">
        <v>50</v>
      </c>
    </row>
    <row r="122" spans="1:9" s="78" customFormat="1" x14ac:dyDescent="0.25">
      <c r="A122" s="586"/>
      <c r="B122" s="461"/>
      <c r="C122" s="124" t="s">
        <v>4442</v>
      </c>
      <c r="D122" s="122" t="s">
        <v>1807</v>
      </c>
      <c r="E122" s="278" t="s">
        <v>14</v>
      </c>
      <c r="F122" s="278" t="s">
        <v>15</v>
      </c>
      <c r="G122" s="3">
        <v>500</v>
      </c>
      <c r="H122" s="3">
        <f t="shared" si="1"/>
        <v>20000</v>
      </c>
      <c r="I122" s="3">
        <v>40</v>
      </c>
    </row>
    <row r="123" spans="1:9" s="78" customFormat="1" x14ac:dyDescent="0.25">
      <c r="A123" s="586"/>
      <c r="B123" s="461"/>
      <c r="C123" s="124" t="s">
        <v>4443</v>
      </c>
      <c r="D123" s="122" t="s">
        <v>1807</v>
      </c>
      <c r="E123" s="278" t="s">
        <v>14</v>
      </c>
      <c r="F123" s="278" t="s">
        <v>15</v>
      </c>
      <c r="G123" s="3">
        <v>500</v>
      </c>
      <c r="H123" s="3">
        <f t="shared" si="1"/>
        <v>30000</v>
      </c>
      <c r="I123" s="3">
        <v>60</v>
      </c>
    </row>
    <row r="124" spans="1:9" s="78" customFormat="1" ht="45" x14ac:dyDescent="0.25">
      <c r="A124" s="586"/>
      <c r="B124" s="461"/>
      <c r="C124" s="124" t="s">
        <v>4444</v>
      </c>
      <c r="D124" s="122" t="s">
        <v>4445</v>
      </c>
      <c r="E124" s="278" t="s">
        <v>14</v>
      </c>
      <c r="F124" s="278" t="s">
        <v>15</v>
      </c>
      <c r="G124" s="3">
        <v>250</v>
      </c>
      <c r="H124" s="3">
        <f t="shared" si="1"/>
        <v>17500</v>
      </c>
      <c r="I124" s="3">
        <v>70</v>
      </c>
    </row>
    <row r="125" spans="1:9" s="78" customFormat="1" ht="30" x14ac:dyDescent="0.25">
      <c r="A125" s="586"/>
      <c r="B125" s="461"/>
      <c r="C125" s="124" t="s">
        <v>4446</v>
      </c>
      <c r="D125" s="122" t="s">
        <v>4447</v>
      </c>
      <c r="E125" s="278" t="s">
        <v>14</v>
      </c>
      <c r="F125" s="278" t="s">
        <v>15</v>
      </c>
      <c r="G125" s="3">
        <v>9000</v>
      </c>
      <c r="H125" s="3">
        <f t="shared" si="1"/>
        <v>90000</v>
      </c>
      <c r="I125" s="3">
        <v>10</v>
      </c>
    </row>
    <row r="126" spans="1:9" s="78" customFormat="1" ht="30" x14ac:dyDescent="0.25">
      <c r="A126" s="586"/>
      <c r="B126" s="461"/>
      <c r="C126" s="124" t="s">
        <v>4448</v>
      </c>
      <c r="D126" s="122" t="s">
        <v>4449</v>
      </c>
      <c r="E126" s="278" t="s">
        <v>14</v>
      </c>
      <c r="F126" s="278" t="s">
        <v>15</v>
      </c>
      <c r="G126" s="3">
        <v>50</v>
      </c>
      <c r="H126" s="3">
        <f t="shared" si="1"/>
        <v>10000</v>
      </c>
      <c r="I126" s="3">
        <v>200</v>
      </c>
    </row>
    <row r="127" spans="1:9" s="78" customFormat="1" ht="30" x14ac:dyDescent="0.25">
      <c r="A127" s="586"/>
      <c r="B127" s="461"/>
      <c r="C127" s="124" t="s">
        <v>4450</v>
      </c>
      <c r="D127" s="122" t="s">
        <v>4451</v>
      </c>
      <c r="E127" s="278" t="s">
        <v>14</v>
      </c>
      <c r="F127" s="278" t="s">
        <v>15</v>
      </c>
      <c r="G127" s="3">
        <v>50</v>
      </c>
      <c r="H127" s="3">
        <f t="shared" si="1"/>
        <v>10000</v>
      </c>
      <c r="I127" s="3">
        <v>200</v>
      </c>
    </row>
    <row r="128" spans="1:9" s="78" customFormat="1" ht="30" x14ac:dyDescent="0.25">
      <c r="A128" s="586"/>
      <c r="B128" s="461"/>
      <c r="C128" s="124" t="s">
        <v>4452</v>
      </c>
      <c r="D128" s="122" t="s">
        <v>4453</v>
      </c>
      <c r="E128" s="278" t="s">
        <v>14</v>
      </c>
      <c r="F128" s="278" t="s">
        <v>15</v>
      </c>
      <c r="G128" s="3">
        <v>250</v>
      </c>
      <c r="H128" s="3">
        <f t="shared" si="1"/>
        <v>12500</v>
      </c>
      <c r="I128" s="3">
        <v>50</v>
      </c>
    </row>
    <row r="129" spans="1:9" s="78" customFormat="1" ht="30" x14ac:dyDescent="0.25">
      <c r="A129" s="586"/>
      <c r="B129" s="461"/>
      <c r="C129" s="124" t="s">
        <v>4454</v>
      </c>
      <c r="D129" s="122" t="s">
        <v>4455</v>
      </c>
      <c r="E129" s="278" t="s">
        <v>14</v>
      </c>
      <c r="F129" s="278" t="s">
        <v>15</v>
      </c>
      <c r="G129" s="3">
        <v>500</v>
      </c>
      <c r="H129" s="3">
        <f t="shared" si="1"/>
        <v>5000</v>
      </c>
      <c r="I129" s="3">
        <v>10</v>
      </c>
    </row>
    <row r="130" spans="1:9" s="78" customFormat="1" ht="45" x14ac:dyDescent="0.25">
      <c r="A130" s="586"/>
      <c r="B130" s="461"/>
      <c r="C130" s="124" t="s">
        <v>4456</v>
      </c>
      <c r="D130" s="122" t="s">
        <v>4457</v>
      </c>
      <c r="E130" s="278" t="s">
        <v>14</v>
      </c>
      <c r="F130" s="278" t="s">
        <v>15</v>
      </c>
      <c r="G130" s="3">
        <v>43000</v>
      </c>
      <c r="H130" s="3">
        <f t="shared" si="1"/>
        <v>43000</v>
      </c>
      <c r="I130" s="3">
        <v>1</v>
      </c>
    </row>
    <row r="131" spans="1:9" s="78" customFormat="1" ht="45" x14ac:dyDescent="0.25">
      <c r="A131" s="586"/>
      <c r="B131" s="461"/>
      <c r="C131" s="124" t="s">
        <v>4458</v>
      </c>
      <c r="D131" s="122" t="s">
        <v>4459</v>
      </c>
      <c r="E131" s="278" t="s">
        <v>14</v>
      </c>
      <c r="F131" s="278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78" customFormat="1" ht="45" x14ac:dyDescent="0.25">
      <c r="A132" s="586"/>
      <c r="B132" s="461"/>
      <c r="C132" s="124" t="s">
        <v>4460</v>
      </c>
      <c r="D132" s="122" t="s">
        <v>4461</v>
      </c>
      <c r="E132" s="278" t="s">
        <v>14</v>
      </c>
      <c r="F132" s="278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78" customFormat="1" ht="30" x14ac:dyDescent="0.25">
      <c r="A133" s="586"/>
      <c r="B133" s="461"/>
      <c r="C133" s="124" t="s">
        <v>4462</v>
      </c>
      <c r="D133" s="122" t="s">
        <v>346</v>
      </c>
      <c r="E133" s="278" t="s">
        <v>14</v>
      </c>
      <c r="F133" s="278" t="s">
        <v>15</v>
      </c>
      <c r="G133" s="3">
        <v>200</v>
      </c>
      <c r="H133" s="3">
        <f t="shared" si="1"/>
        <v>20000</v>
      </c>
      <c r="I133" s="3">
        <v>100</v>
      </c>
    </row>
    <row r="134" spans="1:9" s="78" customFormat="1" x14ac:dyDescent="0.25">
      <c r="A134" s="586"/>
      <c r="B134" s="461"/>
      <c r="C134" s="124" t="s">
        <v>4463</v>
      </c>
      <c r="D134" s="122" t="s">
        <v>348</v>
      </c>
      <c r="E134" s="278" t="s">
        <v>14</v>
      </c>
      <c r="F134" s="278" t="s">
        <v>15</v>
      </c>
      <c r="G134" s="3">
        <v>500</v>
      </c>
      <c r="H134" s="3">
        <f t="shared" si="1"/>
        <v>25000</v>
      </c>
      <c r="I134" s="3">
        <v>50</v>
      </c>
    </row>
    <row r="135" spans="1:9" s="78" customFormat="1" x14ac:dyDescent="0.25">
      <c r="A135" s="586"/>
      <c r="B135" s="461"/>
      <c r="C135" s="124" t="s">
        <v>4464</v>
      </c>
      <c r="D135" s="122" t="s">
        <v>1754</v>
      </c>
      <c r="E135" s="278" t="s">
        <v>14</v>
      </c>
      <c r="F135" s="278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78" customFormat="1" ht="30" x14ac:dyDescent="0.25">
      <c r="A136" s="586"/>
      <c r="B136" s="461"/>
      <c r="C136" s="124" t="s">
        <v>4465</v>
      </c>
      <c r="D136" s="122" t="s">
        <v>57</v>
      </c>
      <c r="E136" s="278" t="s">
        <v>14</v>
      </c>
      <c r="F136" s="278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78" customFormat="1" ht="30" x14ac:dyDescent="0.25">
      <c r="A137" s="586"/>
      <c r="B137" s="461"/>
      <c r="C137" s="124" t="s">
        <v>4466</v>
      </c>
      <c r="D137" s="122" t="s">
        <v>4467</v>
      </c>
      <c r="E137" s="278" t="s">
        <v>14</v>
      </c>
      <c r="F137" s="278" t="s">
        <v>15</v>
      </c>
      <c r="G137" s="3">
        <v>100</v>
      </c>
      <c r="H137" s="3">
        <f t="shared" si="1"/>
        <v>80000</v>
      </c>
      <c r="I137" s="3">
        <v>800</v>
      </c>
    </row>
    <row r="138" spans="1:9" s="78" customFormat="1" x14ac:dyDescent="0.25">
      <c r="A138" s="586"/>
      <c r="B138" s="461"/>
      <c r="C138" s="124" t="s">
        <v>4468</v>
      </c>
      <c r="D138" s="122" t="s">
        <v>352</v>
      </c>
      <c r="E138" s="278" t="s">
        <v>14</v>
      </c>
      <c r="F138" s="278" t="s">
        <v>15</v>
      </c>
      <c r="G138" s="3">
        <v>200</v>
      </c>
      <c r="H138" s="3">
        <f t="shared" si="1"/>
        <v>60000</v>
      </c>
      <c r="I138" s="3">
        <v>300</v>
      </c>
    </row>
    <row r="139" spans="1:9" s="78" customFormat="1" x14ac:dyDescent="0.25">
      <c r="A139" s="586"/>
      <c r="B139" s="461"/>
      <c r="C139" s="124" t="s">
        <v>4469</v>
      </c>
      <c r="D139" s="122" t="s">
        <v>4470</v>
      </c>
      <c r="E139" s="278" t="s">
        <v>14</v>
      </c>
      <c r="F139" s="278" t="s">
        <v>15</v>
      </c>
      <c r="G139" s="3">
        <v>9</v>
      </c>
      <c r="H139" s="3">
        <f t="shared" si="1"/>
        <v>18000</v>
      </c>
      <c r="I139" s="3">
        <v>2000</v>
      </c>
    </row>
    <row r="140" spans="1:9" s="78" customFormat="1" x14ac:dyDescent="0.25">
      <c r="A140" s="586"/>
      <c r="B140" s="461"/>
      <c r="C140" s="124" t="s">
        <v>4471</v>
      </c>
      <c r="D140" s="122" t="s">
        <v>4472</v>
      </c>
      <c r="E140" s="278" t="s">
        <v>14</v>
      </c>
      <c r="F140" s="278" t="s">
        <v>15</v>
      </c>
      <c r="G140" s="3">
        <v>10</v>
      </c>
      <c r="H140" s="3">
        <f t="shared" si="1"/>
        <v>25000</v>
      </c>
      <c r="I140" s="3">
        <v>2500</v>
      </c>
    </row>
    <row r="141" spans="1:9" s="78" customFormat="1" x14ac:dyDescent="0.25">
      <c r="A141" s="586"/>
      <c r="B141" s="461"/>
      <c r="C141" s="124" t="s">
        <v>4473</v>
      </c>
      <c r="D141" s="122" t="s">
        <v>4474</v>
      </c>
      <c r="E141" s="278" t="s">
        <v>14</v>
      </c>
      <c r="F141" s="278" t="s">
        <v>15</v>
      </c>
      <c r="G141" s="3">
        <v>15</v>
      </c>
      <c r="H141" s="3">
        <f t="shared" si="1"/>
        <v>52500</v>
      </c>
      <c r="I141" s="3">
        <v>3500</v>
      </c>
    </row>
    <row r="142" spans="1:9" s="78" customFormat="1" x14ac:dyDescent="0.25">
      <c r="A142" s="586"/>
      <c r="B142" s="461"/>
      <c r="C142" s="124" t="s">
        <v>4475</v>
      </c>
      <c r="D142" s="122" t="s">
        <v>4476</v>
      </c>
      <c r="E142" s="278" t="s">
        <v>14</v>
      </c>
      <c r="F142" s="278" t="s">
        <v>15</v>
      </c>
      <c r="G142" s="3">
        <v>22</v>
      </c>
      <c r="H142" s="3">
        <f t="shared" si="1"/>
        <v>66000</v>
      </c>
      <c r="I142" s="3">
        <v>3000</v>
      </c>
    </row>
    <row r="143" spans="1:9" s="78" customFormat="1" x14ac:dyDescent="0.25">
      <c r="A143" s="586"/>
      <c r="B143" s="461"/>
      <c r="C143" s="124" t="s">
        <v>4477</v>
      </c>
      <c r="D143" s="122" t="s">
        <v>4478</v>
      </c>
      <c r="E143" s="278" t="s">
        <v>14</v>
      </c>
      <c r="F143" s="278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78" customFormat="1" x14ac:dyDescent="0.25">
      <c r="A144" s="586"/>
      <c r="B144" s="461"/>
      <c r="C144" s="124" t="s">
        <v>4479</v>
      </c>
      <c r="D144" s="122" t="s">
        <v>358</v>
      </c>
      <c r="E144" s="278" t="s">
        <v>14</v>
      </c>
      <c r="F144" s="278" t="s">
        <v>15</v>
      </c>
      <c r="G144" s="3">
        <v>120</v>
      </c>
      <c r="H144" s="3">
        <f t="shared" si="1"/>
        <v>24000</v>
      </c>
      <c r="I144" s="3">
        <v>200</v>
      </c>
    </row>
    <row r="145" spans="1:9" s="78" customFormat="1" ht="30" x14ac:dyDescent="0.25">
      <c r="A145" s="586"/>
      <c r="B145" s="461"/>
      <c r="C145" s="124" t="s">
        <v>4480</v>
      </c>
      <c r="D145" s="122" t="s">
        <v>4481</v>
      </c>
      <c r="E145" s="278" t="s">
        <v>14</v>
      </c>
      <c r="F145" s="278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78" customFormat="1" x14ac:dyDescent="0.25">
      <c r="A146" s="586"/>
      <c r="B146" s="461"/>
      <c r="C146" s="124" t="s">
        <v>4482</v>
      </c>
      <c r="D146" s="122" t="s">
        <v>4483</v>
      </c>
      <c r="E146" s="278" t="s">
        <v>14</v>
      </c>
      <c r="F146" s="278" t="s">
        <v>15</v>
      </c>
      <c r="G146" s="3">
        <v>42000</v>
      </c>
      <c r="H146" s="3">
        <f t="shared" si="1"/>
        <v>84000</v>
      </c>
      <c r="I146" s="3">
        <v>2</v>
      </c>
    </row>
    <row r="147" spans="1:9" s="78" customFormat="1" ht="30" x14ac:dyDescent="0.25">
      <c r="A147" s="586"/>
      <c r="B147" s="461"/>
      <c r="C147" s="124" t="s">
        <v>4484</v>
      </c>
      <c r="D147" s="122" t="s">
        <v>4485</v>
      </c>
      <c r="E147" s="278" t="s">
        <v>14</v>
      </c>
      <c r="F147" s="278" t="s">
        <v>15</v>
      </c>
      <c r="G147" s="3">
        <v>47000</v>
      </c>
      <c r="H147" s="3">
        <f t="shared" si="1"/>
        <v>94000</v>
      </c>
      <c r="I147" s="3">
        <v>2</v>
      </c>
    </row>
    <row r="148" spans="1:9" s="78" customFormat="1" ht="30" x14ac:dyDescent="0.25">
      <c r="A148" s="586"/>
      <c r="B148" s="461"/>
      <c r="C148" s="124" t="s">
        <v>4486</v>
      </c>
      <c r="D148" s="122" t="s">
        <v>4487</v>
      </c>
      <c r="E148" s="278" t="s">
        <v>14</v>
      </c>
      <c r="F148" s="278" t="s">
        <v>15</v>
      </c>
      <c r="G148" s="3">
        <v>47000</v>
      </c>
      <c r="H148" s="3">
        <f t="shared" si="1"/>
        <v>94000</v>
      </c>
      <c r="I148" s="3">
        <v>2</v>
      </c>
    </row>
    <row r="149" spans="1:9" s="78" customFormat="1" ht="30" x14ac:dyDescent="0.25">
      <c r="A149" s="586"/>
      <c r="B149" s="461"/>
      <c r="C149" s="124" t="s">
        <v>4488</v>
      </c>
      <c r="D149" s="122" t="s">
        <v>4489</v>
      </c>
      <c r="E149" s="278" t="s">
        <v>14</v>
      </c>
      <c r="F149" s="278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8" customFormat="1" x14ac:dyDescent="0.25">
      <c r="A150" s="586"/>
      <c r="B150" s="461"/>
      <c r="C150" s="124" t="s">
        <v>4490</v>
      </c>
      <c r="D150" s="125" t="s">
        <v>4491</v>
      </c>
      <c r="E150" s="278" t="s">
        <v>14</v>
      </c>
      <c r="F150" s="278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78" customFormat="1" ht="30" x14ac:dyDescent="0.25">
      <c r="A151" s="586"/>
      <c r="B151" s="461"/>
      <c r="C151" s="124" t="s">
        <v>4492</v>
      </c>
      <c r="D151" s="122" t="s">
        <v>4493</v>
      </c>
      <c r="E151" s="278" t="s">
        <v>14</v>
      </c>
      <c r="F151" s="278" t="s">
        <v>15</v>
      </c>
      <c r="G151" s="3">
        <v>13000</v>
      </c>
      <c r="H151" s="3">
        <f t="shared" si="1"/>
        <v>13000</v>
      </c>
      <c r="I151" s="3">
        <v>1</v>
      </c>
    </row>
    <row r="152" spans="1:9" s="78" customFormat="1" ht="30" x14ac:dyDescent="0.25">
      <c r="A152" s="586"/>
      <c r="B152" s="461"/>
      <c r="C152" s="124" t="s">
        <v>4494</v>
      </c>
      <c r="D152" s="122" t="s">
        <v>4495</v>
      </c>
      <c r="E152" s="278" t="s">
        <v>14</v>
      </c>
      <c r="F152" s="278" t="s">
        <v>15</v>
      </c>
      <c r="G152" s="3">
        <v>13000</v>
      </c>
      <c r="H152" s="3">
        <f t="shared" si="1"/>
        <v>13000</v>
      </c>
      <c r="I152" s="3">
        <v>1</v>
      </c>
    </row>
    <row r="153" spans="1:9" s="78" customFormat="1" x14ac:dyDescent="0.25">
      <c r="A153" s="586"/>
      <c r="B153" s="461"/>
      <c r="C153" s="124" t="s">
        <v>4496</v>
      </c>
      <c r="D153" s="122" t="s">
        <v>4497</v>
      </c>
      <c r="E153" s="278" t="s">
        <v>14</v>
      </c>
      <c r="F153" s="278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8" customFormat="1" x14ac:dyDescent="0.25">
      <c r="A154" s="586"/>
      <c r="B154" s="461"/>
      <c r="C154" s="124" t="s">
        <v>4498</v>
      </c>
      <c r="D154" s="122" t="s">
        <v>4499</v>
      </c>
      <c r="E154" s="278" t="s">
        <v>14</v>
      </c>
      <c r="F154" s="278" t="s">
        <v>15</v>
      </c>
      <c r="G154" s="3">
        <v>20000</v>
      </c>
      <c r="H154" s="3">
        <f t="shared" si="1"/>
        <v>20000</v>
      </c>
      <c r="I154" s="3">
        <v>1</v>
      </c>
    </row>
    <row r="155" spans="1:9" s="78" customFormat="1" x14ac:dyDescent="0.25">
      <c r="A155" s="586"/>
      <c r="B155" s="461"/>
      <c r="C155" s="124" t="s">
        <v>4500</v>
      </c>
      <c r="D155" s="122" t="s">
        <v>4501</v>
      </c>
      <c r="E155" s="278" t="s">
        <v>14</v>
      </c>
      <c r="F155" s="278" t="s">
        <v>15</v>
      </c>
      <c r="G155" s="3">
        <v>20000</v>
      </c>
      <c r="H155" s="3">
        <f t="shared" si="1"/>
        <v>60000</v>
      </c>
      <c r="I155" s="3">
        <v>3</v>
      </c>
    </row>
    <row r="156" spans="1:9" s="78" customFormat="1" x14ac:dyDescent="0.25">
      <c r="A156" s="586"/>
      <c r="B156" s="461"/>
      <c r="C156" s="124" t="s">
        <v>4502</v>
      </c>
      <c r="D156" s="122" t="s">
        <v>4503</v>
      </c>
      <c r="E156" s="278" t="s">
        <v>14</v>
      </c>
      <c r="F156" s="278" t="s">
        <v>15</v>
      </c>
      <c r="G156" s="3">
        <v>22000</v>
      </c>
      <c r="H156" s="3">
        <f t="shared" si="1"/>
        <v>66000</v>
      </c>
      <c r="I156" s="3">
        <v>3</v>
      </c>
    </row>
    <row r="157" spans="1:9" s="78" customFormat="1" x14ac:dyDescent="0.25">
      <c r="A157" s="586"/>
      <c r="B157" s="461"/>
      <c r="C157" s="124" t="s">
        <v>4504</v>
      </c>
      <c r="D157" s="122" t="s">
        <v>4505</v>
      </c>
      <c r="E157" s="278" t="s">
        <v>14</v>
      </c>
      <c r="F157" s="278" t="s">
        <v>15</v>
      </c>
      <c r="G157" s="3">
        <v>20000</v>
      </c>
      <c r="H157" s="3">
        <f t="shared" si="1"/>
        <v>40000</v>
      </c>
      <c r="I157" s="3">
        <v>2</v>
      </c>
    </row>
    <row r="158" spans="1:9" s="78" customFormat="1" x14ac:dyDescent="0.25">
      <c r="A158" s="586"/>
      <c r="B158" s="461"/>
      <c r="C158" s="124" t="s">
        <v>4506</v>
      </c>
      <c r="D158" s="122" t="s">
        <v>4507</v>
      </c>
      <c r="E158" s="278" t="s">
        <v>14</v>
      </c>
      <c r="F158" s="278" t="s">
        <v>15</v>
      </c>
      <c r="G158" s="3">
        <v>21000</v>
      </c>
      <c r="H158" s="3">
        <f t="shared" si="1"/>
        <v>42000</v>
      </c>
      <c r="I158" s="3">
        <v>2</v>
      </c>
    </row>
    <row r="159" spans="1:9" s="78" customFormat="1" x14ac:dyDescent="0.25">
      <c r="A159" s="586"/>
      <c r="B159" s="461"/>
      <c r="C159" s="124" t="s">
        <v>4508</v>
      </c>
      <c r="D159" s="122" t="s">
        <v>4509</v>
      </c>
      <c r="E159" s="278" t="s">
        <v>14</v>
      </c>
      <c r="F159" s="278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78" customFormat="1" x14ac:dyDescent="0.25">
      <c r="A160" s="586"/>
      <c r="B160" s="461"/>
      <c r="C160" s="124" t="s">
        <v>4510</v>
      </c>
      <c r="D160" s="122" t="s">
        <v>4511</v>
      </c>
      <c r="E160" s="278" t="s">
        <v>14</v>
      </c>
      <c r="F160" s="278" t="s">
        <v>15</v>
      </c>
      <c r="G160" s="3">
        <v>38000</v>
      </c>
      <c r="H160" s="3">
        <f t="shared" si="2"/>
        <v>76000</v>
      </c>
      <c r="I160" s="3">
        <v>2</v>
      </c>
    </row>
    <row r="161" spans="1:9" s="78" customFormat="1" x14ac:dyDescent="0.25">
      <c r="A161" s="586"/>
      <c r="B161" s="461"/>
      <c r="C161" s="124" t="s">
        <v>4512</v>
      </c>
      <c r="D161" s="122" t="s">
        <v>4513</v>
      </c>
      <c r="E161" s="278" t="s">
        <v>14</v>
      </c>
      <c r="F161" s="278" t="s">
        <v>15</v>
      </c>
      <c r="G161" s="3">
        <v>40000</v>
      </c>
      <c r="H161" s="3">
        <f t="shared" si="2"/>
        <v>80000</v>
      </c>
      <c r="I161" s="3">
        <v>2</v>
      </c>
    </row>
    <row r="162" spans="1:9" s="78" customFormat="1" ht="30" x14ac:dyDescent="0.25">
      <c r="A162" s="586"/>
      <c r="B162" s="461"/>
      <c r="C162" s="124" t="s">
        <v>4514</v>
      </c>
      <c r="D162" s="122" t="s">
        <v>4515</v>
      </c>
      <c r="E162" s="278" t="s">
        <v>14</v>
      </c>
      <c r="F162" s="278" t="s">
        <v>15</v>
      </c>
      <c r="G162" s="3">
        <v>40000</v>
      </c>
      <c r="H162" s="3">
        <f t="shared" si="2"/>
        <v>80000</v>
      </c>
      <c r="I162" s="3">
        <v>2</v>
      </c>
    </row>
    <row r="163" spans="1:9" s="78" customFormat="1" x14ac:dyDescent="0.25">
      <c r="A163" s="586"/>
      <c r="B163" s="461"/>
      <c r="C163" s="124" t="s">
        <v>4516</v>
      </c>
      <c r="D163" s="122" t="s">
        <v>4517</v>
      </c>
      <c r="E163" s="278" t="s">
        <v>14</v>
      </c>
      <c r="F163" s="278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8" customFormat="1" x14ac:dyDescent="0.25">
      <c r="A164" s="586"/>
      <c r="B164" s="461"/>
      <c r="C164" s="124" t="s">
        <v>4518</v>
      </c>
      <c r="D164" s="122" t="s">
        <v>4519</v>
      </c>
      <c r="E164" s="278" t="s">
        <v>14</v>
      </c>
      <c r="F164" s="278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78" customFormat="1" x14ac:dyDescent="0.25">
      <c r="A165" s="586"/>
      <c r="B165" s="461"/>
      <c r="C165" s="124" t="s">
        <v>4520</v>
      </c>
      <c r="D165" s="122" t="s">
        <v>4521</v>
      </c>
      <c r="E165" s="278" t="s">
        <v>14</v>
      </c>
      <c r="F165" s="278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78" customFormat="1" ht="30" x14ac:dyDescent="0.25">
      <c r="A166" s="586"/>
      <c r="B166" s="461"/>
      <c r="C166" s="124" t="s">
        <v>4522</v>
      </c>
      <c r="D166" s="122" t="s">
        <v>4523</v>
      </c>
      <c r="E166" s="278" t="s">
        <v>14</v>
      </c>
      <c r="F166" s="278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78" customFormat="1" x14ac:dyDescent="0.25">
      <c r="A167" s="586"/>
      <c r="B167" s="461"/>
      <c r="C167" s="124" t="s">
        <v>4524</v>
      </c>
      <c r="D167" s="122" t="s">
        <v>4525</v>
      </c>
      <c r="E167" s="278" t="s">
        <v>14</v>
      </c>
      <c r="F167" s="278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8" customFormat="1" ht="30" x14ac:dyDescent="0.25">
      <c r="A168" s="586"/>
      <c r="B168" s="462"/>
      <c r="C168" s="124" t="s">
        <v>4526</v>
      </c>
      <c r="D168" s="122" t="s">
        <v>4527</v>
      </c>
      <c r="E168" s="278" t="s">
        <v>14</v>
      </c>
      <c r="F168" s="278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78" customFormat="1" x14ac:dyDescent="0.25">
      <c r="A169" s="586"/>
      <c r="B169" s="460">
        <v>4267</v>
      </c>
      <c r="C169" s="124" t="s">
        <v>4528</v>
      </c>
      <c r="D169" s="122" t="s">
        <v>4529</v>
      </c>
      <c r="E169" s="278" t="s">
        <v>14</v>
      </c>
      <c r="F169" s="278" t="s">
        <v>49</v>
      </c>
      <c r="G169" s="3">
        <v>2000</v>
      </c>
      <c r="H169" s="3">
        <f t="shared" si="2"/>
        <v>10000</v>
      </c>
      <c r="I169" s="3">
        <v>5</v>
      </c>
    </row>
    <row r="170" spans="1:9" s="78" customFormat="1" ht="30" x14ac:dyDescent="0.25">
      <c r="A170" s="586"/>
      <c r="B170" s="461"/>
      <c r="C170" s="124" t="s">
        <v>4530</v>
      </c>
      <c r="D170" s="122" t="s">
        <v>682</v>
      </c>
      <c r="E170" s="278" t="s">
        <v>14</v>
      </c>
      <c r="F170" s="278" t="s">
        <v>15</v>
      </c>
      <c r="G170" s="3">
        <v>600</v>
      </c>
      <c r="H170" s="3">
        <f t="shared" si="2"/>
        <v>60000</v>
      </c>
      <c r="I170" s="3">
        <v>100</v>
      </c>
    </row>
    <row r="171" spans="1:9" s="78" customFormat="1" x14ac:dyDescent="0.25">
      <c r="A171" s="586"/>
      <c r="B171" s="461"/>
      <c r="C171" s="124" t="s">
        <v>4531</v>
      </c>
      <c r="D171" s="122" t="s">
        <v>78</v>
      </c>
      <c r="E171" s="278" t="s">
        <v>14</v>
      </c>
      <c r="F171" s="278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78" customFormat="1" ht="30" x14ac:dyDescent="0.25">
      <c r="A172" s="586"/>
      <c r="B172" s="461"/>
      <c r="C172" s="124" t="s">
        <v>4532</v>
      </c>
      <c r="D172" s="122" t="s">
        <v>686</v>
      </c>
      <c r="E172" s="278" t="s">
        <v>14</v>
      </c>
      <c r="F172" s="278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78" customFormat="1" x14ac:dyDescent="0.25">
      <c r="A173" s="586"/>
      <c r="B173" s="461"/>
      <c r="C173" s="124" t="s">
        <v>4533</v>
      </c>
      <c r="D173" s="122" t="s">
        <v>416</v>
      </c>
      <c r="E173" s="278" t="s">
        <v>14</v>
      </c>
      <c r="F173" s="278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78" customFormat="1" x14ac:dyDescent="0.25">
      <c r="A174" s="586"/>
      <c r="B174" s="461"/>
      <c r="C174" s="124" t="s">
        <v>4534</v>
      </c>
      <c r="D174" s="122" t="s">
        <v>437</v>
      </c>
      <c r="E174" s="278" t="s">
        <v>14</v>
      </c>
      <c r="F174" s="278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78" customFormat="1" x14ac:dyDescent="0.25">
      <c r="A175" s="586"/>
      <c r="B175" s="462"/>
      <c r="C175" s="124" t="s">
        <v>4535</v>
      </c>
      <c r="D175" s="122" t="s">
        <v>4536</v>
      </c>
      <c r="E175" s="278" t="s">
        <v>14</v>
      </c>
      <c r="F175" s="278" t="s">
        <v>15</v>
      </c>
      <c r="G175" s="3">
        <v>200</v>
      </c>
      <c r="H175" s="3">
        <f t="shared" si="2"/>
        <v>20000</v>
      </c>
      <c r="I175" s="3">
        <v>100</v>
      </c>
    </row>
    <row r="176" spans="1:9" s="78" customFormat="1" x14ac:dyDescent="0.25">
      <c r="A176" s="586"/>
      <c r="B176" s="460">
        <v>4269</v>
      </c>
      <c r="C176" s="124" t="s">
        <v>4537</v>
      </c>
      <c r="D176" s="122" t="s">
        <v>4538</v>
      </c>
      <c r="E176" s="278" t="s">
        <v>14</v>
      </c>
      <c r="F176" s="278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78" customFormat="1" ht="30" x14ac:dyDescent="0.25">
      <c r="A177" s="586"/>
      <c r="B177" s="461"/>
      <c r="C177" s="124" t="s">
        <v>4539</v>
      </c>
      <c r="D177" s="122" t="s">
        <v>4540</v>
      </c>
      <c r="E177" s="278" t="s">
        <v>14</v>
      </c>
      <c r="F177" s="278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78" customFormat="1" x14ac:dyDescent="0.25">
      <c r="A178" s="586"/>
      <c r="B178" s="461"/>
      <c r="C178" s="124" t="s">
        <v>4541</v>
      </c>
      <c r="D178" s="122" t="s">
        <v>4542</v>
      </c>
      <c r="E178" s="278" t="s">
        <v>14</v>
      </c>
      <c r="F178" s="278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78" customFormat="1" x14ac:dyDescent="0.25">
      <c r="A179" s="586"/>
      <c r="B179" s="461"/>
      <c r="C179" s="124" t="s">
        <v>4543</v>
      </c>
      <c r="D179" s="122" t="s">
        <v>4544</v>
      </c>
      <c r="E179" s="278" t="s">
        <v>14</v>
      </c>
      <c r="F179" s="278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78" customFormat="1" ht="45" x14ac:dyDescent="0.25">
      <c r="A180" s="586"/>
      <c r="B180" s="461"/>
      <c r="C180" s="124" t="s">
        <v>4545</v>
      </c>
      <c r="D180" s="122" t="s">
        <v>4546</v>
      </c>
      <c r="E180" s="278" t="s">
        <v>126</v>
      </c>
      <c r="F180" s="278" t="s">
        <v>15</v>
      </c>
      <c r="G180" s="3">
        <v>0</v>
      </c>
      <c r="H180" s="3">
        <f t="shared" si="2"/>
        <v>0</v>
      </c>
      <c r="I180" s="3">
        <v>10</v>
      </c>
    </row>
    <row r="181" spans="1:9" s="78" customFormat="1" ht="45" x14ac:dyDescent="0.25">
      <c r="A181" s="586"/>
      <c r="B181" s="461"/>
      <c r="C181" s="128">
        <v>18511180</v>
      </c>
      <c r="D181" s="127" t="s">
        <v>4547</v>
      </c>
      <c r="E181" s="80" t="s">
        <v>126</v>
      </c>
      <c r="F181" s="80" t="s">
        <v>15</v>
      </c>
      <c r="G181" s="16">
        <v>0</v>
      </c>
      <c r="H181" s="16">
        <f t="shared" si="2"/>
        <v>0</v>
      </c>
      <c r="I181" s="16">
        <v>2</v>
      </c>
    </row>
    <row r="182" spans="1:9" s="78" customFormat="1" ht="45" x14ac:dyDescent="0.25">
      <c r="A182" s="586"/>
      <c r="B182" s="461"/>
      <c r="C182" s="128">
        <v>18511180</v>
      </c>
      <c r="D182" s="127" t="s">
        <v>4548</v>
      </c>
      <c r="E182" s="80" t="s">
        <v>126</v>
      </c>
      <c r="F182" s="80" t="s">
        <v>15</v>
      </c>
      <c r="G182" s="16">
        <v>0</v>
      </c>
      <c r="H182" s="16">
        <f t="shared" si="2"/>
        <v>0</v>
      </c>
      <c r="I182" s="16">
        <v>6</v>
      </c>
    </row>
    <row r="183" spans="1:9" s="78" customFormat="1" ht="45" x14ac:dyDescent="0.25">
      <c r="A183" s="586"/>
      <c r="B183" s="461"/>
      <c r="C183" s="128">
        <v>18511180</v>
      </c>
      <c r="D183" s="127" t="s">
        <v>4549</v>
      </c>
      <c r="E183" s="80" t="s">
        <v>126</v>
      </c>
      <c r="F183" s="80" t="s">
        <v>15</v>
      </c>
      <c r="G183" s="16">
        <v>0</v>
      </c>
      <c r="H183" s="16">
        <f t="shared" si="2"/>
        <v>0</v>
      </c>
      <c r="I183" s="16">
        <v>7</v>
      </c>
    </row>
    <row r="184" spans="1:9" s="78" customFormat="1" ht="45" x14ac:dyDescent="0.25">
      <c r="A184" s="586"/>
      <c r="B184" s="461"/>
      <c r="C184" s="128">
        <v>18511180</v>
      </c>
      <c r="D184" s="127" t="s">
        <v>4549</v>
      </c>
      <c r="E184" s="80" t="s">
        <v>126</v>
      </c>
      <c r="F184" s="80" t="s">
        <v>15</v>
      </c>
      <c r="G184" s="16">
        <v>0</v>
      </c>
      <c r="H184" s="16">
        <f t="shared" si="2"/>
        <v>0</v>
      </c>
      <c r="I184" s="16">
        <v>7</v>
      </c>
    </row>
    <row r="185" spans="1:9" s="78" customFormat="1" ht="45" x14ac:dyDescent="0.25">
      <c r="A185" s="586"/>
      <c r="B185" s="461"/>
      <c r="C185" s="128">
        <v>18511180</v>
      </c>
      <c r="D185" s="127" t="s">
        <v>4550</v>
      </c>
      <c r="E185" s="80" t="s">
        <v>126</v>
      </c>
      <c r="F185" s="80" t="s">
        <v>15</v>
      </c>
      <c r="G185" s="16">
        <v>0</v>
      </c>
      <c r="H185" s="16">
        <f t="shared" si="2"/>
        <v>0</v>
      </c>
      <c r="I185" s="16">
        <v>8</v>
      </c>
    </row>
    <row r="186" spans="1:9" s="78" customFormat="1" ht="45" x14ac:dyDescent="0.25">
      <c r="A186" s="586"/>
      <c r="B186" s="461"/>
      <c r="C186" s="128">
        <v>18511180</v>
      </c>
      <c r="D186" s="127" t="s">
        <v>4551</v>
      </c>
      <c r="E186" s="80" t="s">
        <v>126</v>
      </c>
      <c r="F186" s="80" t="s">
        <v>15</v>
      </c>
      <c r="G186" s="16">
        <v>0</v>
      </c>
      <c r="H186" s="16">
        <f t="shared" si="2"/>
        <v>0</v>
      </c>
      <c r="I186" s="16">
        <v>5</v>
      </c>
    </row>
    <row r="187" spans="1:9" s="78" customFormat="1" ht="30" x14ac:dyDescent="0.25">
      <c r="A187" s="586"/>
      <c r="B187" s="461"/>
      <c r="C187" s="124" t="s">
        <v>4545</v>
      </c>
      <c r="D187" s="122" t="s">
        <v>4552</v>
      </c>
      <c r="E187" s="278" t="s">
        <v>14</v>
      </c>
      <c r="F187" s="278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78" customFormat="1" ht="30" x14ac:dyDescent="0.25">
      <c r="A188" s="586"/>
      <c r="B188" s="461"/>
      <c r="C188" s="124" t="s">
        <v>4553</v>
      </c>
      <c r="D188" s="122" t="s">
        <v>4554</v>
      </c>
      <c r="E188" s="278" t="s">
        <v>14</v>
      </c>
      <c r="F188" s="278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78" customFormat="1" ht="30" x14ac:dyDescent="0.25">
      <c r="A189" s="586"/>
      <c r="B189" s="461"/>
      <c r="C189" s="124" t="s">
        <v>4555</v>
      </c>
      <c r="D189" s="122" t="s">
        <v>4556</v>
      </c>
      <c r="E189" s="278" t="s">
        <v>14</v>
      </c>
      <c r="F189" s="278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78" customFormat="1" ht="30" x14ac:dyDescent="0.25">
      <c r="A190" s="586"/>
      <c r="B190" s="461"/>
      <c r="C190" s="124" t="s">
        <v>4557</v>
      </c>
      <c r="D190" s="122" t="s">
        <v>4558</v>
      </c>
      <c r="E190" s="278" t="s">
        <v>14</v>
      </c>
      <c r="F190" s="278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78" customFormat="1" ht="30" x14ac:dyDescent="0.25">
      <c r="A191" s="586"/>
      <c r="B191" s="461"/>
      <c r="C191" s="124" t="s">
        <v>4559</v>
      </c>
      <c r="D191" s="122" t="s">
        <v>4560</v>
      </c>
      <c r="E191" s="278" t="s">
        <v>14</v>
      </c>
      <c r="F191" s="278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78" customFormat="1" ht="45" x14ac:dyDescent="0.25">
      <c r="A192" s="586"/>
      <c r="B192" s="461"/>
      <c r="C192" s="124" t="s">
        <v>4561</v>
      </c>
      <c r="D192" s="122" t="s">
        <v>4562</v>
      </c>
      <c r="E192" s="278" t="s">
        <v>14</v>
      </c>
      <c r="F192" s="278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8" customFormat="1" ht="30" x14ac:dyDescent="0.25">
      <c r="A193" s="586"/>
      <c r="B193" s="461"/>
      <c r="C193" s="124" t="s">
        <v>4563</v>
      </c>
      <c r="D193" s="122" t="s">
        <v>4564</v>
      </c>
      <c r="E193" s="278" t="s">
        <v>14</v>
      </c>
      <c r="F193" s="278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8" customFormat="1" ht="30" x14ac:dyDescent="0.25">
      <c r="A194" s="586"/>
      <c r="B194" s="462"/>
      <c r="C194" s="124" t="s">
        <v>4565</v>
      </c>
      <c r="D194" s="122" t="s">
        <v>4566</v>
      </c>
      <c r="E194" s="278" t="s">
        <v>14</v>
      </c>
      <c r="F194" s="278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8" customFormat="1" ht="45" x14ac:dyDescent="0.25">
      <c r="A195" s="586"/>
      <c r="B195" s="460">
        <v>5122</v>
      </c>
      <c r="C195" s="121" t="s">
        <v>5545</v>
      </c>
      <c r="D195" s="122" t="s">
        <v>4567</v>
      </c>
      <c r="E195" s="278" t="s">
        <v>14</v>
      </c>
      <c r="F195" s="278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78" customFormat="1" ht="45" x14ac:dyDescent="0.25">
      <c r="A196" s="586"/>
      <c r="B196" s="461"/>
      <c r="C196" s="121" t="s">
        <v>5546</v>
      </c>
      <c r="D196" s="122" t="s">
        <v>4568</v>
      </c>
      <c r="E196" s="278" t="s">
        <v>14</v>
      </c>
      <c r="F196" s="278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78" customFormat="1" x14ac:dyDescent="0.25">
      <c r="A197" s="586"/>
      <c r="B197" s="461"/>
      <c r="C197" s="121">
        <v>30191400</v>
      </c>
      <c r="D197" s="122" t="s">
        <v>4569</v>
      </c>
      <c r="E197" s="278" t="s">
        <v>14</v>
      </c>
      <c r="F197" s="278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78" customFormat="1" ht="30" x14ac:dyDescent="0.25">
      <c r="A198" s="586"/>
      <c r="B198" s="461"/>
      <c r="C198" s="124" t="s">
        <v>4570</v>
      </c>
      <c r="D198" s="122" t="s">
        <v>4571</v>
      </c>
      <c r="E198" s="278" t="s">
        <v>14</v>
      </c>
      <c r="F198" s="278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78" customFormat="1" ht="30" x14ac:dyDescent="0.25">
      <c r="A199" s="586"/>
      <c r="B199" s="461"/>
      <c r="C199" s="124" t="s">
        <v>4572</v>
      </c>
      <c r="D199" s="122" t="s">
        <v>4573</v>
      </c>
      <c r="E199" s="278" t="s">
        <v>14</v>
      </c>
      <c r="F199" s="278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78" customFormat="1" ht="30" x14ac:dyDescent="0.25">
      <c r="A200" s="586"/>
      <c r="B200" s="461"/>
      <c r="C200" s="124" t="s">
        <v>4574</v>
      </c>
      <c r="D200" s="122" t="s">
        <v>4575</v>
      </c>
      <c r="E200" s="278" t="s">
        <v>14</v>
      </c>
      <c r="F200" s="278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78" customFormat="1" x14ac:dyDescent="0.25">
      <c r="A201" s="586"/>
      <c r="B201" s="461"/>
      <c r="C201" s="124" t="s">
        <v>4576</v>
      </c>
      <c r="D201" s="122" t="s">
        <v>115</v>
      </c>
      <c r="E201" s="278" t="s">
        <v>14</v>
      </c>
      <c r="F201" s="278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78" customFormat="1" ht="30" x14ac:dyDescent="0.25">
      <c r="A202" s="586"/>
      <c r="B202" s="461"/>
      <c r="C202" s="124" t="s">
        <v>4577</v>
      </c>
      <c r="D202" s="122" t="s">
        <v>4578</v>
      </c>
      <c r="E202" s="278" t="s">
        <v>14</v>
      </c>
      <c r="F202" s="278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78" customFormat="1" ht="30" x14ac:dyDescent="0.25">
      <c r="A203" s="586"/>
      <c r="B203" s="461"/>
      <c r="C203" s="124" t="s">
        <v>4579</v>
      </c>
      <c r="D203" s="122" t="s">
        <v>706</v>
      </c>
      <c r="E203" s="278" t="s">
        <v>14</v>
      </c>
      <c r="F203" s="278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78" customFormat="1" x14ac:dyDescent="0.25">
      <c r="A204" s="586"/>
      <c r="B204" s="461"/>
      <c r="C204" s="124" t="s">
        <v>4580</v>
      </c>
      <c r="D204" s="122" t="s">
        <v>4581</v>
      </c>
      <c r="E204" s="278" t="s">
        <v>14</v>
      </c>
      <c r="F204" s="278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78" customFormat="1" ht="30" x14ac:dyDescent="0.25">
      <c r="A205" s="586"/>
      <c r="B205" s="461"/>
      <c r="C205" s="124" t="s">
        <v>4582</v>
      </c>
      <c r="D205" s="122" t="s">
        <v>4583</v>
      </c>
      <c r="E205" s="278" t="s">
        <v>14</v>
      </c>
      <c r="F205" s="278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78" customFormat="1" x14ac:dyDescent="0.25">
      <c r="A206" s="586"/>
      <c r="B206" s="461"/>
      <c r="C206" s="124" t="s">
        <v>4584</v>
      </c>
      <c r="D206" s="122" t="s">
        <v>4585</v>
      </c>
      <c r="E206" s="278" t="s">
        <v>14</v>
      </c>
      <c r="F206" s="278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100" customFormat="1" x14ac:dyDescent="0.25">
      <c r="A207" s="586"/>
      <c r="B207" s="461"/>
      <c r="C207" s="122" t="s">
        <v>5529</v>
      </c>
      <c r="D207" s="122" t="s">
        <v>5530</v>
      </c>
      <c r="E207" s="278" t="s">
        <v>14</v>
      </c>
      <c r="F207" s="102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78" customFormat="1" ht="30" x14ac:dyDescent="0.25">
      <c r="A208" s="586"/>
      <c r="B208" s="461"/>
      <c r="C208" s="129" t="s">
        <v>5539</v>
      </c>
      <c r="D208" s="130" t="s">
        <v>4586</v>
      </c>
      <c r="E208" s="81" t="s">
        <v>14</v>
      </c>
      <c r="F208" s="81" t="s">
        <v>15</v>
      </c>
      <c r="G208" s="53">
        <v>27000</v>
      </c>
      <c r="H208" s="53">
        <f t="shared" si="2"/>
        <v>135000</v>
      </c>
      <c r="I208" s="53">
        <v>5</v>
      </c>
    </row>
    <row r="209" spans="1:9" s="78" customFormat="1" ht="30" x14ac:dyDescent="0.25">
      <c r="A209" s="586"/>
      <c r="B209" s="461"/>
      <c r="C209" s="128" t="s">
        <v>5540</v>
      </c>
      <c r="D209" s="127" t="s">
        <v>4587</v>
      </c>
      <c r="E209" s="80" t="s">
        <v>14</v>
      </c>
      <c r="F209" s="80" t="s">
        <v>15</v>
      </c>
      <c r="G209" s="16">
        <v>25000</v>
      </c>
      <c r="H209" s="16">
        <f t="shared" si="2"/>
        <v>500000</v>
      </c>
      <c r="I209" s="16">
        <v>20</v>
      </c>
    </row>
    <row r="210" spans="1:9" s="78" customFormat="1" ht="45" x14ac:dyDescent="0.25">
      <c r="A210" s="586"/>
      <c r="B210" s="461"/>
      <c r="C210" s="129" t="s">
        <v>5542</v>
      </c>
      <c r="D210" s="130" t="s">
        <v>4588</v>
      </c>
      <c r="E210" s="81" t="s">
        <v>14</v>
      </c>
      <c r="F210" s="81" t="s">
        <v>15</v>
      </c>
      <c r="G210" s="53">
        <v>30000</v>
      </c>
      <c r="H210" s="53">
        <f t="shared" si="2"/>
        <v>90000</v>
      </c>
      <c r="I210" s="53">
        <v>3</v>
      </c>
    </row>
    <row r="211" spans="1:9" s="78" customFormat="1" ht="30" x14ac:dyDescent="0.25">
      <c r="A211" s="586"/>
      <c r="B211" s="461"/>
      <c r="C211" s="128">
        <v>30232480</v>
      </c>
      <c r="D211" s="127" t="s">
        <v>4589</v>
      </c>
      <c r="E211" s="80" t="s">
        <v>14</v>
      </c>
      <c r="F211" s="80" t="s">
        <v>15</v>
      </c>
      <c r="G211" s="16">
        <v>20000</v>
      </c>
      <c r="H211" s="16">
        <f t="shared" si="2"/>
        <v>100000</v>
      </c>
      <c r="I211" s="16">
        <v>5</v>
      </c>
    </row>
    <row r="212" spans="1:9" s="78" customFormat="1" ht="30" x14ac:dyDescent="0.25">
      <c r="A212" s="586"/>
      <c r="B212" s="461"/>
      <c r="C212" s="128">
        <v>30232480</v>
      </c>
      <c r="D212" s="127" t="s">
        <v>4589</v>
      </c>
      <c r="E212" s="80" t="s">
        <v>14</v>
      </c>
      <c r="F212" s="80" t="s">
        <v>15</v>
      </c>
      <c r="G212" s="16">
        <v>12000</v>
      </c>
      <c r="H212" s="16">
        <f t="shared" si="2"/>
        <v>72000</v>
      </c>
      <c r="I212" s="16">
        <v>6</v>
      </c>
    </row>
    <row r="213" spans="1:9" s="78" customFormat="1" x14ac:dyDescent="0.25">
      <c r="A213" s="586"/>
      <c r="B213" s="461"/>
      <c r="C213" s="129" t="s">
        <v>5541</v>
      </c>
      <c r="D213" s="130" t="s">
        <v>4590</v>
      </c>
      <c r="E213" s="81" t="s">
        <v>14</v>
      </c>
      <c r="F213" s="81" t="s">
        <v>15</v>
      </c>
      <c r="G213" s="53">
        <v>35000</v>
      </c>
      <c r="H213" s="53">
        <f t="shared" si="2"/>
        <v>105000</v>
      </c>
      <c r="I213" s="53">
        <v>3</v>
      </c>
    </row>
    <row r="214" spans="1:9" s="78" customFormat="1" x14ac:dyDescent="0.25">
      <c r="A214" s="586"/>
      <c r="B214" s="461"/>
      <c r="C214" s="129" t="s">
        <v>5543</v>
      </c>
      <c r="D214" s="130" t="s">
        <v>5544</v>
      </c>
      <c r="E214" s="81" t="s">
        <v>14</v>
      </c>
      <c r="F214" s="81" t="s">
        <v>15</v>
      </c>
      <c r="G214" s="53">
        <v>50000</v>
      </c>
      <c r="H214" s="53">
        <f t="shared" si="2"/>
        <v>150000</v>
      </c>
      <c r="I214" s="53">
        <v>3</v>
      </c>
    </row>
    <row r="215" spans="1:9" s="78" customFormat="1" x14ac:dyDescent="0.25">
      <c r="A215" s="586"/>
      <c r="B215" s="461"/>
      <c r="C215" s="128">
        <v>30237240</v>
      </c>
      <c r="D215" s="127" t="s">
        <v>4591</v>
      </c>
      <c r="E215" s="80" t="s">
        <v>14</v>
      </c>
      <c r="F215" s="80" t="s">
        <v>15</v>
      </c>
      <c r="G215" s="16">
        <v>100000</v>
      </c>
      <c r="H215" s="16">
        <f t="shared" si="2"/>
        <v>2000000</v>
      </c>
      <c r="I215" s="16">
        <v>20</v>
      </c>
    </row>
    <row r="216" spans="1:9" s="78" customFormat="1" x14ac:dyDescent="0.25">
      <c r="A216" s="586"/>
      <c r="B216" s="461"/>
      <c r="C216" s="129" t="s">
        <v>5548</v>
      </c>
      <c r="D216" s="130" t="s">
        <v>55</v>
      </c>
      <c r="E216" s="81" t="s">
        <v>14</v>
      </c>
      <c r="F216" s="81" t="s">
        <v>15</v>
      </c>
      <c r="G216" s="53">
        <v>3500</v>
      </c>
      <c r="H216" s="53">
        <f t="shared" si="2"/>
        <v>525000</v>
      </c>
      <c r="I216" s="53">
        <v>150</v>
      </c>
    </row>
    <row r="217" spans="1:9" s="78" customFormat="1" x14ac:dyDescent="0.25">
      <c r="A217" s="586"/>
      <c r="B217" s="461"/>
      <c r="C217" s="129" t="s">
        <v>5549</v>
      </c>
      <c r="D217" s="130" t="s">
        <v>4592</v>
      </c>
      <c r="E217" s="81" t="s">
        <v>14</v>
      </c>
      <c r="F217" s="81" t="s">
        <v>15</v>
      </c>
      <c r="G217" s="53">
        <v>8000</v>
      </c>
      <c r="H217" s="53">
        <f t="shared" si="2"/>
        <v>80000</v>
      </c>
      <c r="I217" s="53">
        <v>10</v>
      </c>
    </row>
    <row r="218" spans="1:9" s="78" customFormat="1" x14ac:dyDescent="0.25">
      <c r="A218" s="586"/>
      <c r="B218" s="461"/>
      <c r="C218" s="129" t="s">
        <v>5547</v>
      </c>
      <c r="D218" s="130" t="s">
        <v>1888</v>
      </c>
      <c r="E218" s="81" t="s">
        <v>14</v>
      </c>
      <c r="F218" s="81" t="s">
        <v>15</v>
      </c>
      <c r="G218" s="53">
        <v>4000</v>
      </c>
      <c r="H218" s="53">
        <f t="shared" si="2"/>
        <v>400000</v>
      </c>
      <c r="I218" s="53">
        <v>100</v>
      </c>
    </row>
    <row r="219" spans="1:9" s="78" customFormat="1" ht="30" x14ac:dyDescent="0.25">
      <c r="A219" s="586"/>
      <c r="B219" s="461"/>
      <c r="C219" s="124" t="s">
        <v>4593</v>
      </c>
      <c r="D219" s="122" t="s">
        <v>1218</v>
      </c>
      <c r="E219" s="278" t="s">
        <v>14</v>
      </c>
      <c r="F219" s="278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78" customFormat="1" ht="30" x14ac:dyDescent="0.25">
      <c r="A220" s="586"/>
      <c r="B220" s="461"/>
      <c r="C220" s="124" t="s">
        <v>4594</v>
      </c>
      <c r="D220" s="122" t="s">
        <v>3616</v>
      </c>
      <c r="E220" s="278" t="s">
        <v>14</v>
      </c>
      <c r="F220" s="278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78" customFormat="1" ht="30" x14ac:dyDescent="0.25">
      <c r="A221" s="586"/>
      <c r="B221" s="461"/>
      <c r="C221" s="128">
        <v>31151120</v>
      </c>
      <c r="D221" s="127" t="s">
        <v>4595</v>
      </c>
      <c r="E221" s="80" t="s">
        <v>14</v>
      </c>
      <c r="F221" s="80" t="s">
        <v>15</v>
      </c>
      <c r="G221" s="16">
        <v>25000</v>
      </c>
      <c r="H221" s="16">
        <f t="shared" si="2"/>
        <v>500000</v>
      </c>
      <c r="I221" s="16">
        <v>20</v>
      </c>
    </row>
    <row r="222" spans="1:9" s="78" customFormat="1" ht="30" x14ac:dyDescent="0.25">
      <c r="A222" s="586"/>
      <c r="B222" s="461"/>
      <c r="C222" s="124" t="s">
        <v>4596</v>
      </c>
      <c r="D222" s="122" t="s">
        <v>378</v>
      </c>
      <c r="E222" s="278" t="s">
        <v>14</v>
      </c>
      <c r="F222" s="278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78" customFormat="1" ht="30" x14ac:dyDescent="0.25">
      <c r="A223" s="586"/>
      <c r="B223" s="461"/>
      <c r="C223" s="124" t="s">
        <v>4597</v>
      </c>
      <c r="D223" s="122" t="s">
        <v>378</v>
      </c>
      <c r="E223" s="278" t="s">
        <v>14</v>
      </c>
      <c r="F223" s="278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78" customFormat="1" x14ac:dyDescent="0.25">
      <c r="A224" s="586"/>
      <c r="B224" s="461"/>
      <c r="C224" s="128">
        <v>32324900</v>
      </c>
      <c r="D224" s="127" t="s">
        <v>4598</v>
      </c>
      <c r="E224" s="80" t="s">
        <v>14</v>
      </c>
      <c r="F224" s="80" t="s">
        <v>15</v>
      </c>
      <c r="G224" s="16">
        <v>400000</v>
      </c>
      <c r="H224" s="16">
        <f t="shared" ref="H224:H294" si="3">G224*I224</f>
        <v>400000</v>
      </c>
      <c r="I224" s="16">
        <v>1</v>
      </c>
    </row>
    <row r="225" spans="1:13" s="78" customFormat="1" x14ac:dyDescent="0.25">
      <c r="A225" s="586"/>
      <c r="B225" s="461"/>
      <c r="C225" s="128">
        <v>32324900</v>
      </c>
      <c r="D225" s="127" t="s">
        <v>4599</v>
      </c>
      <c r="E225" s="80" t="s">
        <v>14</v>
      </c>
      <c r="F225" s="80" t="s">
        <v>15</v>
      </c>
      <c r="G225" s="16">
        <v>400000</v>
      </c>
      <c r="H225" s="16">
        <f t="shared" si="3"/>
        <v>2000000</v>
      </c>
      <c r="I225" s="16">
        <v>5</v>
      </c>
    </row>
    <row r="226" spans="1:13" s="78" customFormat="1" x14ac:dyDescent="0.25">
      <c r="A226" s="586"/>
      <c r="B226" s="461"/>
      <c r="C226" s="124" t="s">
        <v>4600</v>
      </c>
      <c r="D226" s="122" t="s">
        <v>3245</v>
      </c>
      <c r="E226" s="278" t="s">
        <v>14</v>
      </c>
      <c r="F226" s="278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78" customFormat="1" x14ac:dyDescent="0.25">
      <c r="A227" s="586"/>
      <c r="B227" s="461"/>
      <c r="C227" s="129" t="s">
        <v>5550</v>
      </c>
      <c r="D227" s="130" t="s">
        <v>3115</v>
      </c>
      <c r="E227" s="81" t="s">
        <v>14</v>
      </c>
      <c r="F227" s="81" t="s">
        <v>15</v>
      </c>
      <c r="G227" s="53">
        <v>8000</v>
      </c>
      <c r="H227" s="53">
        <f t="shared" si="3"/>
        <v>160000</v>
      </c>
      <c r="I227" s="53">
        <v>20</v>
      </c>
    </row>
    <row r="228" spans="1:13" s="78" customFormat="1" ht="30" x14ac:dyDescent="0.25">
      <c r="A228" s="586"/>
      <c r="B228" s="461"/>
      <c r="C228" s="129" t="s">
        <v>5554</v>
      </c>
      <c r="D228" s="130" t="s">
        <v>4601</v>
      </c>
      <c r="E228" s="81" t="s">
        <v>14</v>
      </c>
      <c r="F228" s="81" t="s">
        <v>15</v>
      </c>
      <c r="G228" s="53">
        <v>150</v>
      </c>
      <c r="H228" s="53">
        <f t="shared" si="3"/>
        <v>180000</v>
      </c>
      <c r="I228" s="53">
        <v>1200</v>
      </c>
    </row>
    <row r="229" spans="1:13" s="78" customFormat="1" x14ac:dyDescent="0.25">
      <c r="A229" s="586"/>
      <c r="B229" s="461"/>
      <c r="C229" s="129" t="s">
        <v>5537</v>
      </c>
      <c r="D229" s="130" t="s">
        <v>4602</v>
      </c>
      <c r="E229" s="81" t="s">
        <v>14</v>
      </c>
      <c r="F229" s="81" t="s">
        <v>15</v>
      </c>
      <c r="G229" s="53">
        <v>8000</v>
      </c>
      <c r="H229" s="53">
        <f t="shared" si="3"/>
        <v>160000</v>
      </c>
      <c r="I229" s="53">
        <v>20</v>
      </c>
    </row>
    <row r="230" spans="1:13" s="100" customFormat="1" x14ac:dyDescent="0.25">
      <c r="A230" s="586"/>
      <c r="B230" s="461"/>
      <c r="C230" s="129" t="s">
        <v>5551</v>
      </c>
      <c r="D230" s="130" t="s">
        <v>5552</v>
      </c>
      <c r="E230" s="81" t="s">
        <v>14</v>
      </c>
      <c r="F230" s="81" t="s">
        <v>15</v>
      </c>
      <c r="G230" s="53">
        <v>20000</v>
      </c>
      <c r="H230" s="53">
        <v>100000</v>
      </c>
      <c r="I230" s="53">
        <v>5</v>
      </c>
    </row>
    <row r="231" spans="1:13" s="100" customFormat="1" x14ac:dyDescent="0.25">
      <c r="A231" s="586"/>
      <c r="B231" s="461"/>
      <c r="C231" s="129" t="s">
        <v>5553</v>
      </c>
      <c r="D231" s="130" t="s">
        <v>5552</v>
      </c>
      <c r="E231" s="81" t="s">
        <v>14</v>
      </c>
      <c r="F231" s="81" t="s">
        <v>15</v>
      </c>
      <c r="G231" s="53">
        <v>12000</v>
      </c>
      <c r="H231" s="53">
        <v>72000</v>
      </c>
      <c r="I231" s="53">
        <v>6</v>
      </c>
    </row>
    <row r="232" spans="1:13" s="100" customFormat="1" x14ac:dyDescent="0.25">
      <c r="A232" s="586"/>
      <c r="B232" s="461"/>
      <c r="C232" s="129"/>
      <c r="D232" s="130"/>
      <c r="E232" s="81" t="s">
        <v>14</v>
      </c>
      <c r="F232" s="81" t="s">
        <v>15</v>
      </c>
      <c r="G232" s="53"/>
      <c r="H232" s="53"/>
      <c r="I232" s="53"/>
    </row>
    <row r="233" spans="1:13" s="78" customFormat="1" x14ac:dyDescent="0.25">
      <c r="A233" s="586"/>
      <c r="B233" s="461"/>
      <c r="C233" s="129" t="s">
        <v>5538</v>
      </c>
      <c r="D233" s="130" t="s">
        <v>4603</v>
      </c>
      <c r="E233" s="81" t="s">
        <v>14</v>
      </c>
      <c r="F233" s="81" t="s">
        <v>15</v>
      </c>
      <c r="G233" s="53">
        <v>20000</v>
      </c>
      <c r="H233" s="53">
        <f t="shared" si="3"/>
        <v>80000</v>
      </c>
      <c r="I233" s="53">
        <v>4</v>
      </c>
    </row>
    <row r="234" spans="1:13" s="78" customFormat="1" x14ac:dyDescent="0.25">
      <c r="A234" s="586"/>
      <c r="B234" s="461"/>
      <c r="C234" s="124" t="s">
        <v>4604</v>
      </c>
      <c r="D234" s="122" t="s">
        <v>1221</v>
      </c>
      <c r="E234" s="278" t="s">
        <v>14</v>
      </c>
      <c r="F234" s="278" t="s">
        <v>15</v>
      </c>
      <c r="G234" s="3">
        <v>40000</v>
      </c>
      <c r="H234" s="3">
        <f t="shared" si="3"/>
        <v>1000000</v>
      </c>
      <c r="I234" s="3">
        <v>25</v>
      </c>
    </row>
    <row r="235" spans="1:13" s="78" customFormat="1" x14ac:dyDescent="0.25">
      <c r="A235" s="586"/>
      <c r="B235" s="461"/>
      <c r="C235" s="124" t="s">
        <v>4605</v>
      </c>
      <c r="D235" s="122" t="s">
        <v>1221</v>
      </c>
      <c r="E235" s="278" t="s">
        <v>14</v>
      </c>
      <c r="F235" s="278" t="s">
        <v>15</v>
      </c>
      <c r="G235" s="3">
        <v>70000</v>
      </c>
      <c r="H235" s="3">
        <f t="shared" si="3"/>
        <v>350000</v>
      </c>
      <c r="I235" s="3">
        <v>5</v>
      </c>
    </row>
    <row r="236" spans="1:13" s="78" customFormat="1" ht="30" x14ac:dyDescent="0.25">
      <c r="A236" s="586"/>
      <c r="B236" s="461"/>
      <c r="C236" s="124" t="s">
        <v>4606</v>
      </c>
      <c r="D236" s="122" t="s">
        <v>465</v>
      </c>
      <c r="E236" s="278" t="s">
        <v>14</v>
      </c>
      <c r="F236" s="278" t="s">
        <v>15</v>
      </c>
      <c r="G236" s="3">
        <v>8000</v>
      </c>
      <c r="H236" s="3">
        <f t="shared" ref="H236" si="4">G236*I236</f>
        <v>160000</v>
      </c>
      <c r="I236" s="3">
        <v>20</v>
      </c>
    </row>
    <row r="237" spans="1:13" s="78" customFormat="1" ht="30" x14ac:dyDescent="0.25">
      <c r="A237" s="586"/>
      <c r="B237" s="461"/>
      <c r="C237" s="124" t="s">
        <v>5525</v>
      </c>
      <c r="D237" s="122" t="s">
        <v>465</v>
      </c>
      <c r="E237" s="278" t="s">
        <v>14</v>
      </c>
      <c r="F237" s="278" t="s">
        <v>15</v>
      </c>
      <c r="G237" s="3">
        <v>8000</v>
      </c>
      <c r="H237" s="3">
        <f t="shared" si="3"/>
        <v>160000</v>
      </c>
      <c r="I237" s="3">
        <v>20</v>
      </c>
      <c r="M237" s="100"/>
    </row>
    <row r="238" spans="1:13" s="288" customFormat="1" x14ac:dyDescent="0.25">
      <c r="A238" s="586"/>
      <c r="B238" s="461"/>
      <c r="C238" s="124" t="s">
        <v>5828</v>
      </c>
      <c r="D238" s="122" t="s">
        <v>5829</v>
      </c>
      <c r="E238" s="289" t="s">
        <v>14</v>
      </c>
      <c r="F238" s="289" t="s">
        <v>15</v>
      </c>
      <c r="G238" s="3">
        <v>45000</v>
      </c>
      <c r="H238" s="3">
        <f>G238*I238</f>
        <v>135000</v>
      </c>
      <c r="I238" s="3">
        <v>3</v>
      </c>
    </row>
    <row r="239" spans="1:13" s="288" customFormat="1" x14ac:dyDescent="0.25">
      <c r="A239" s="586"/>
      <c r="B239" s="461"/>
      <c r="C239" s="124" t="s">
        <v>5830</v>
      </c>
      <c r="D239" s="122" t="s">
        <v>4241</v>
      </c>
      <c r="E239" s="289" t="s">
        <v>14</v>
      </c>
      <c r="F239" s="289" t="s">
        <v>15</v>
      </c>
      <c r="G239" s="3">
        <v>400000</v>
      </c>
      <c r="H239" s="3">
        <f t="shared" ref="H239:H243" si="5">G239*I239</f>
        <v>400000</v>
      </c>
      <c r="I239" s="3">
        <v>1</v>
      </c>
    </row>
    <row r="240" spans="1:13" s="288" customFormat="1" x14ac:dyDescent="0.25">
      <c r="A240" s="586"/>
      <c r="B240" s="461"/>
      <c r="C240" s="124" t="s">
        <v>5831</v>
      </c>
      <c r="D240" s="122" t="s">
        <v>4241</v>
      </c>
      <c r="E240" s="289" t="s">
        <v>14</v>
      </c>
      <c r="F240" s="289" t="s">
        <v>15</v>
      </c>
      <c r="G240" s="3">
        <v>400000</v>
      </c>
      <c r="H240" s="3">
        <f t="shared" si="5"/>
        <v>2000000</v>
      </c>
      <c r="I240" s="3">
        <v>5</v>
      </c>
    </row>
    <row r="241" spans="1:9" s="288" customFormat="1" x14ac:dyDescent="0.25">
      <c r="A241" s="586"/>
      <c r="B241" s="461"/>
      <c r="C241" s="124" t="s">
        <v>5832</v>
      </c>
      <c r="D241" s="122" t="s">
        <v>5833</v>
      </c>
      <c r="E241" s="289" t="s">
        <v>14</v>
      </c>
      <c r="F241" s="289" t="s">
        <v>15</v>
      </c>
      <c r="G241" s="3">
        <v>18000</v>
      </c>
      <c r="H241" s="3">
        <f t="shared" si="5"/>
        <v>360000</v>
      </c>
      <c r="I241" s="3">
        <v>20</v>
      </c>
    </row>
    <row r="242" spans="1:9" s="288" customFormat="1" x14ac:dyDescent="0.25">
      <c r="A242" s="586"/>
      <c r="B242" s="461"/>
      <c r="C242" s="124" t="s">
        <v>5834</v>
      </c>
      <c r="D242" s="122" t="s">
        <v>5835</v>
      </c>
      <c r="E242" s="289" t="s">
        <v>14</v>
      </c>
      <c r="F242" s="289" t="s">
        <v>15</v>
      </c>
      <c r="G242" s="3">
        <v>70000</v>
      </c>
      <c r="H242" s="3">
        <f t="shared" si="5"/>
        <v>2100000</v>
      </c>
      <c r="I242" s="3">
        <v>30</v>
      </c>
    </row>
    <row r="243" spans="1:9" s="288" customFormat="1" x14ac:dyDescent="0.25">
      <c r="A243" s="586"/>
      <c r="B243" s="461"/>
      <c r="C243" s="124" t="s">
        <v>5836</v>
      </c>
      <c r="D243" s="122" t="s">
        <v>4249</v>
      </c>
      <c r="E243" s="289" t="s">
        <v>14</v>
      </c>
      <c r="F243" s="289" t="s">
        <v>15</v>
      </c>
      <c r="G243" s="3">
        <v>80000</v>
      </c>
      <c r="H243" s="3">
        <f t="shared" si="5"/>
        <v>800000</v>
      </c>
      <c r="I243" s="3">
        <v>10</v>
      </c>
    </row>
    <row r="244" spans="1:9" s="78" customFormat="1" x14ac:dyDescent="0.25">
      <c r="A244" s="586"/>
      <c r="B244" s="461"/>
      <c r="C244" s="124" t="s">
        <v>4607</v>
      </c>
      <c r="D244" s="122" t="s">
        <v>4608</v>
      </c>
      <c r="E244" s="278" t="s">
        <v>14</v>
      </c>
      <c r="F244" s="278" t="s">
        <v>15</v>
      </c>
      <c r="G244" s="3">
        <v>90000</v>
      </c>
      <c r="H244" s="3">
        <f t="shared" si="3"/>
        <v>900000</v>
      </c>
      <c r="I244" s="3">
        <v>10</v>
      </c>
    </row>
    <row r="245" spans="1:9" s="78" customFormat="1" x14ac:dyDescent="0.25">
      <c r="A245" s="586"/>
      <c r="B245" s="461"/>
      <c r="C245" s="124" t="s">
        <v>4609</v>
      </c>
      <c r="D245" s="122" t="s">
        <v>466</v>
      </c>
      <c r="E245" s="278" t="s">
        <v>14</v>
      </c>
      <c r="F245" s="278" t="s">
        <v>15</v>
      </c>
      <c r="G245" s="3">
        <v>100000</v>
      </c>
      <c r="H245" s="3">
        <f t="shared" si="3"/>
        <v>1000000</v>
      </c>
      <c r="I245" s="3">
        <v>10</v>
      </c>
    </row>
    <row r="246" spans="1:9" s="78" customFormat="1" x14ac:dyDescent="0.25">
      <c r="A246" s="586"/>
      <c r="B246" s="461"/>
      <c r="C246" s="124" t="s">
        <v>4610</v>
      </c>
      <c r="D246" s="122" t="s">
        <v>466</v>
      </c>
      <c r="E246" s="278" t="s">
        <v>14</v>
      </c>
      <c r="F246" s="278" t="s">
        <v>15</v>
      </c>
      <c r="G246" s="3">
        <v>100000</v>
      </c>
      <c r="H246" s="3">
        <f t="shared" si="3"/>
        <v>500000</v>
      </c>
      <c r="I246" s="3">
        <v>5</v>
      </c>
    </row>
    <row r="247" spans="1:9" s="78" customFormat="1" x14ac:dyDescent="0.25">
      <c r="A247" s="586"/>
      <c r="B247" s="461"/>
      <c r="C247" s="124" t="s">
        <v>4611</v>
      </c>
      <c r="D247" s="122" t="s">
        <v>1894</v>
      </c>
      <c r="E247" s="278" t="s">
        <v>14</v>
      </c>
      <c r="F247" s="278" t="s">
        <v>15</v>
      </c>
      <c r="G247" s="3">
        <v>130000</v>
      </c>
      <c r="H247" s="3">
        <f t="shared" si="3"/>
        <v>390000</v>
      </c>
      <c r="I247" s="3">
        <v>3</v>
      </c>
    </row>
    <row r="248" spans="1:9" s="78" customFormat="1" x14ac:dyDescent="0.25">
      <c r="A248" s="586"/>
      <c r="B248" s="461"/>
      <c r="C248" s="124" t="s">
        <v>4612</v>
      </c>
      <c r="D248" s="122" t="s">
        <v>1894</v>
      </c>
      <c r="E248" s="278" t="s">
        <v>14</v>
      </c>
      <c r="F248" s="278" t="s">
        <v>15</v>
      </c>
      <c r="G248" s="3">
        <v>180000</v>
      </c>
      <c r="H248" s="3">
        <f t="shared" si="3"/>
        <v>360000</v>
      </c>
      <c r="I248" s="3">
        <v>2</v>
      </c>
    </row>
    <row r="249" spans="1:9" s="78" customFormat="1" x14ac:dyDescent="0.25">
      <c r="A249" s="586"/>
      <c r="B249" s="461"/>
      <c r="C249" s="124" t="s">
        <v>4613</v>
      </c>
      <c r="D249" s="122" t="s">
        <v>717</v>
      </c>
      <c r="E249" s="278" t="s">
        <v>14</v>
      </c>
      <c r="F249" s="278" t="s">
        <v>15</v>
      </c>
      <c r="G249" s="3">
        <v>41000</v>
      </c>
      <c r="H249" s="3">
        <f t="shared" si="3"/>
        <v>369000</v>
      </c>
      <c r="I249" s="3">
        <v>9</v>
      </c>
    </row>
    <row r="250" spans="1:9" s="78" customFormat="1" x14ac:dyDescent="0.25">
      <c r="A250" s="586"/>
      <c r="B250" s="461"/>
      <c r="C250" s="124" t="s">
        <v>4614</v>
      </c>
      <c r="D250" s="122" t="s">
        <v>717</v>
      </c>
      <c r="E250" s="278" t="s">
        <v>14</v>
      </c>
      <c r="F250" s="278" t="s">
        <v>15</v>
      </c>
      <c r="G250" s="3">
        <v>53000</v>
      </c>
      <c r="H250" s="3">
        <f t="shared" si="3"/>
        <v>477000</v>
      </c>
      <c r="I250" s="3">
        <v>9</v>
      </c>
    </row>
    <row r="251" spans="1:9" s="78" customFormat="1" x14ac:dyDescent="0.25">
      <c r="A251" s="586"/>
      <c r="B251" s="461"/>
      <c r="C251" s="124" t="s">
        <v>4615</v>
      </c>
      <c r="D251" s="125" t="s">
        <v>4616</v>
      </c>
      <c r="E251" s="278" t="s">
        <v>14</v>
      </c>
      <c r="F251" s="278" t="s">
        <v>15</v>
      </c>
      <c r="G251" s="3">
        <v>40000</v>
      </c>
      <c r="H251" s="3">
        <f t="shared" si="3"/>
        <v>1600000</v>
      </c>
      <c r="I251" s="3">
        <v>40</v>
      </c>
    </row>
    <row r="252" spans="1:9" s="78" customFormat="1" x14ac:dyDescent="0.25">
      <c r="A252" s="586"/>
      <c r="B252" s="461"/>
      <c r="C252" s="124" t="s">
        <v>4617</v>
      </c>
      <c r="D252" s="122" t="s">
        <v>4618</v>
      </c>
      <c r="E252" s="278" t="s">
        <v>14</v>
      </c>
      <c r="F252" s="278" t="s">
        <v>15</v>
      </c>
      <c r="G252" s="3">
        <v>20000</v>
      </c>
      <c r="H252" s="3">
        <f t="shared" si="3"/>
        <v>200000</v>
      </c>
      <c r="I252" s="3">
        <v>10</v>
      </c>
    </row>
    <row r="253" spans="1:9" s="78" customFormat="1" x14ac:dyDescent="0.25">
      <c r="A253" s="586"/>
      <c r="B253" s="461"/>
      <c r="C253" s="124" t="s">
        <v>4619</v>
      </c>
      <c r="D253" s="122" t="s">
        <v>1896</v>
      </c>
      <c r="E253" s="278" t="s">
        <v>14</v>
      </c>
      <c r="F253" s="278" t="s">
        <v>15</v>
      </c>
      <c r="G253" s="3">
        <v>30000</v>
      </c>
      <c r="H253" s="3">
        <f t="shared" si="3"/>
        <v>300000</v>
      </c>
      <c r="I253" s="3">
        <v>10</v>
      </c>
    </row>
    <row r="254" spans="1:9" s="78" customFormat="1" x14ac:dyDescent="0.25">
      <c r="A254" s="586"/>
      <c r="B254" s="461"/>
      <c r="C254" s="124" t="s">
        <v>4620</v>
      </c>
      <c r="D254" s="122" t="s">
        <v>1897</v>
      </c>
      <c r="E254" s="278" t="s">
        <v>14</v>
      </c>
      <c r="F254" s="278" t="s">
        <v>15</v>
      </c>
      <c r="G254" s="3">
        <v>60000</v>
      </c>
      <c r="H254" s="3">
        <f t="shared" si="3"/>
        <v>1800000</v>
      </c>
      <c r="I254" s="3">
        <v>30</v>
      </c>
    </row>
    <row r="255" spans="1:9" s="78" customFormat="1" x14ac:dyDescent="0.25">
      <c r="A255" s="586"/>
      <c r="B255" s="461"/>
      <c r="C255" s="124" t="s">
        <v>4621</v>
      </c>
      <c r="D255" s="122" t="s">
        <v>1897</v>
      </c>
      <c r="E255" s="278" t="s">
        <v>14</v>
      </c>
      <c r="F255" s="278" t="s">
        <v>15</v>
      </c>
      <c r="G255" s="3">
        <v>50000</v>
      </c>
      <c r="H255" s="3">
        <f t="shared" si="3"/>
        <v>450000</v>
      </c>
      <c r="I255" s="3">
        <v>9</v>
      </c>
    </row>
    <row r="256" spans="1:9" s="78" customFormat="1" ht="30" x14ac:dyDescent="0.25">
      <c r="A256" s="586"/>
      <c r="B256" s="461"/>
      <c r="C256" s="124" t="s">
        <v>4622</v>
      </c>
      <c r="D256" s="122" t="s">
        <v>718</v>
      </c>
      <c r="E256" s="278" t="s">
        <v>14</v>
      </c>
      <c r="F256" s="278" t="s">
        <v>15</v>
      </c>
      <c r="G256" s="3">
        <v>50000</v>
      </c>
      <c r="H256" s="3">
        <f t="shared" si="3"/>
        <v>2500000</v>
      </c>
      <c r="I256" s="3">
        <v>50</v>
      </c>
    </row>
    <row r="257" spans="1:9" s="96" customFormat="1" x14ac:dyDescent="0.25">
      <c r="A257" s="586"/>
      <c r="B257" s="461"/>
      <c r="C257" s="124" t="s">
        <v>5520</v>
      </c>
      <c r="D257" s="125" t="s">
        <v>457</v>
      </c>
      <c r="E257" s="278" t="s">
        <v>14</v>
      </c>
      <c r="F257" s="278" t="s">
        <v>15</v>
      </c>
      <c r="G257" s="3">
        <v>950000</v>
      </c>
      <c r="H257" s="3">
        <f t="shared" si="3"/>
        <v>950000</v>
      </c>
      <c r="I257" s="3">
        <v>1</v>
      </c>
    </row>
    <row r="258" spans="1:9" s="78" customFormat="1" ht="30" x14ac:dyDescent="0.25">
      <c r="A258" s="586"/>
      <c r="B258" s="461"/>
      <c r="C258" s="128">
        <v>39132230</v>
      </c>
      <c r="D258" s="127" t="s">
        <v>4623</v>
      </c>
      <c r="E258" s="80" t="s">
        <v>14</v>
      </c>
      <c r="F258" s="80" t="s">
        <v>15</v>
      </c>
      <c r="G258" s="16">
        <v>70000</v>
      </c>
      <c r="H258" s="16">
        <f t="shared" si="3"/>
        <v>2100000</v>
      </c>
      <c r="I258" s="16">
        <v>30</v>
      </c>
    </row>
    <row r="259" spans="1:9" s="78" customFormat="1" x14ac:dyDescent="0.25">
      <c r="A259" s="586"/>
      <c r="B259" s="461"/>
      <c r="C259" s="124" t="s">
        <v>4624</v>
      </c>
      <c r="D259" s="122" t="s">
        <v>2427</v>
      </c>
      <c r="E259" s="278" t="s">
        <v>14</v>
      </c>
      <c r="F259" s="278" t="s">
        <v>15</v>
      </c>
      <c r="G259" s="3">
        <v>60000</v>
      </c>
      <c r="H259" s="3">
        <f t="shared" si="3"/>
        <v>1200000</v>
      </c>
      <c r="I259" s="3">
        <v>20</v>
      </c>
    </row>
    <row r="260" spans="1:9" s="78" customFormat="1" x14ac:dyDescent="0.25">
      <c r="A260" s="586"/>
      <c r="B260" s="461"/>
      <c r="C260" s="124" t="s">
        <v>4607</v>
      </c>
      <c r="D260" s="122" t="s">
        <v>2427</v>
      </c>
      <c r="E260" s="278" t="s">
        <v>14</v>
      </c>
      <c r="F260" s="278" t="s">
        <v>15</v>
      </c>
      <c r="G260" s="3">
        <v>25000</v>
      </c>
      <c r="H260" s="3">
        <f t="shared" si="3"/>
        <v>1000000</v>
      </c>
      <c r="I260" s="3">
        <v>40</v>
      </c>
    </row>
    <row r="261" spans="1:9" s="78" customFormat="1" x14ac:dyDescent="0.25">
      <c r="A261" s="586"/>
      <c r="B261" s="461"/>
      <c r="C261" s="124" t="s">
        <v>4625</v>
      </c>
      <c r="D261" s="122" t="s">
        <v>4626</v>
      </c>
      <c r="E261" s="278" t="s">
        <v>14</v>
      </c>
      <c r="F261" s="278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78" customFormat="1" x14ac:dyDescent="0.25">
      <c r="A262" s="586"/>
      <c r="B262" s="461"/>
      <c r="C262" s="124" t="s">
        <v>4627</v>
      </c>
      <c r="D262" s="122" t="s">
        <v>4626</v>
      </c>
      <c r="E262" s="278" t="s">
        <v>14</v>
      </c>
      <c r="F262" s="278" t="s">
        <v>15</v>
      </c>
      <c r="G262" s="3">
        <v>30000</v>
      </c>
      <c r="H262" s="3">
        <f t="shared" si="3"/>
        <v>600000</v>
      </c>
      <c r="I262" s="3">
        <v>20</v>
      </c>
    </row>
    <row r="263" spans="1:9" s="78" customFormat="1" x14ac:dyDescent="0.25">
      <c r="A263" s="586"/>
      <c r="B263" s="461"/>
      <c r="C263" s="124" t="s">
        <v>4628</v>
      </c>
      <c r="D263" s="122" t="s">
        <v>4629</v>
      </c>
      <c r="E263" s="278" t="s">
        <v>14</v>
      </c>
      <c r="F263" s="278" t="s">
        <v>15</v>
      </c>
      <c r="G263" s="3">
        <v>15500</v>
      </c>
      <c r="H263" s="3">
        <f t="shared" si="3"/>
        <v>1550000</v>
      </c>
      <c r="I263" s="3">
        <v>100</v>
      </c>
    </row>
    <row r="264" spans="1:9" s="78" customFormat="1" x14ac:dyDescent="0.25">
      <c r="A264" s="586"/>
      <c r="B264" s="461"/>
      <c r="C264" s="124" t="s">
        <v>4630</v>
      </c>
      <c r="D264" s="122" t="s">
        <v>1900</v>
      </c>
      <c r="E264" s="278" t="s">
        <v>14</v>
      </c>
      <c r="F264" s="278" t="s">
        <v>15</v>
      </c>
      <c r="G264" s="3">
        <v>60000</v>
      </c>
      <c r="H264" s="3">
        <f t="shared" si="3"/>
        <v>600000</v>
      </c>
      <c r="I264" s="3">
        <v>10</v>
      </c>
    </row>
    <row r="265" spans="1:9" s="78" customFormat="1" x14ac:dyDescent="0.25">
      <c r="A265" s="586"/>
      <c r="B265" s="461"/>
      <c r="C265" s="124" t="s">
        <v>4631</v>
      </c>
      <c r="D265" s="122" t="s">
        <v>1900</v>
      </c>
      <c r="E265" s="278" t="s">
        <v>14</v>
      </c>
      <c r="F265" s="278" t="s">
        <v>15</v>
      </c>
      <c r="G265" s="3">
        <v>45000</v>
      </c>
      <c r="H265" s="3">
        <f t="shared" si="3"/>
        <v>405000</v>
      </c>
      <c r="I265" s="3">
        <v>9</v>
      </c>
    </row>
    <row r="266" spans="1:9" s="78" customFormat="1" x14ac:dyDescent="0.25">
      <c r="A266" s="586"/>
      <c r="B266" s="461"/>
      <c r="C266" s="124" t="s">
        <v>4632</v>
      </c>
      <c r="D266" s="122" t="s">
        <v>3120</v>
      </c>
      <c r="E266" s="278" t="s">
        <v>14</v>
      </c>
      <c r="F266" s="278" t="s">
        <v>15</v>
      </c>
      <c r="G266" s="3">
        <v>295000</v>
      </c>
      <c r="H266" s="3">
        <f t="shared" si="3"/>
        <v>885000</v>
      </c>
      <c r="I266" s="3">
        <v>3</v>
      </c>
    </row>
    <row r="267" spans="1:9" s="78" customFormat="1" x14ac:dyDescent="0.25">
      <c r="A267" s="586"/>
      <c r="B267" s="461"/>
      <c r="C267" s="121">
        <v>39711140</v>
      </c>
      <c r="D267" s="122" t="s">
        <v>1903</v>
      </c>
      <c r="E267" s="278" t="s">
        <v>14</v>
      </c>
      <c r="F267" s="278" t="s">
        <v>15</v>
      </c>
      <c r="G267" s="3">
        <v>80000</v>
      </c>
      <c r="H267" s="3">
        <f t="shared" si="3"/>
        <v>800000</v>
      </c>
      <c r="I267" s="3">
        <v>10</v>
      </c>
    </row>
    <row r="268" spans="1:9" s="78" customFormat="1" x14ac:dyDescent="0.25">
      <c r="A268" s="586"/>
      <c r="B268" s="461"/>
      <c r="C268" s="128">
        <v>39714200</v>
      </c>
      <c r="D268" s="127" t="s">
        <v>725</v>
      </c>
      <c r="E268" s="80" t="s">
        <v>14</v>
      </c>
      <c r="F268" s="80" t="s">
        <v>15</v>
      </c>
      <c r="G268" s="16">
        <v>800000</v>
      </c>
      <c r="H268" s="16">
        <f t="shared" si="3"/>
        <v>800000</v>
      </c>
      <c r="I268" s="16">
        <v>1</v>
      </c>
    </row>
    <row r="269" spans="1:9" s="78" customFormat="1" x14ac:dyDescent="0.25">
      <c r="A269" s="586"/>
      <c r="B269" s="461"/>
      <c r="C269" s="124" t="s">
        <v>4633</v>
      </c>
      <c r="D269" s="122" t="s">
        <v>725</v>
      </c>
      <c r="E269" s="278" t="s">
        <v>14</v>
      </c>
      <c r="F269" s="278" t="s">
        <v>15</v>
      </c>
      <c r="G269" s="3">
        <v>255000</v>
      </c>
      <c r="H269" s="3">
        <f t="shared" si="3"/>
        <v>2295000</v>
      </c>
      <c r="I269" s="3">
        <v>9</v>
      </c>
    </row>
    <row r="270" spans="1:9" s="78" customFormat="1" x14ac:dyDescent="0.25">
      <c r="A270" s="586"/>
      <c r="B270" s="461"/>
      <c r="C270" s="124" t="s">
        <v>4634</v>
      </c>
      <c r="D270" s="122" t="s">
        <v>4635</v>
      </c>
      <c r="E270" s="278" t="s">
        <v>14</v>
      </c>
      <c r="F270" s="278" t="s">
        <v>15</v>
      </c>
      <c r="G270" s="3">
        <v>5000</v>
      </c>
      <c r="H270" s="3">
        <f t="shared" si="3"/>
        <v>150000</v>
      </c>
      <c r="I270" s="3">
        <v>30</v>
      </c>
    </row>
    <row r="271" spans="1:9" s="78" customFormat="1" x14ac:dyDescent="0.25">
      <c r="A271" s="586"/>
      <c r="B271" s="461"/>
      <c r="C271" s="128">
        <v>64211280</v>
      </c>
      <c r="D271" s="127" t="s">
        <v>4636</v>
      </c>
      <c r="E271" s="80" t="s">
        <v>14</v>
      </c>
      <c r="F271" s="80" t="s">
        <v>15</v>
      </c>
      <c r="G271" s="16">
        <v>20000</v>
      </c>
      <c r="H271" s="16">
        <f t="shared" si="3"/>
        <v>360000</v>
      </c>
      <c r="I271" s="16">
        <v>18</v>
      </c>
    </row>
    <row r="272" spans="1:9" s="78" customFormat="1" x14ac:dyDescent="0.25">
      <c r="A272" s="586"/>
      <c r="B272" s="461"/>
      <c r="C272" s="124" t="s">
        <v>4637</v>
      </c>
      <c r="D272" s="122" t="s">
        <v>4638</v>
      </c>
      <c r="E272" s="278" t="s">
        <v>14</v>
      </c>
      <c r="F272" s="278" t="s">
        <v>15</v>
      </c>
      <c r="G272" s="3">
        <v>150000</v>
      </c>
      <c r="H272" s="3">
        <f t="shared" si="3"/>
        <v>900000</v>
      </c>
      <c r="I272" s="3">
        <v>6</v>
      </c>
    </row>
    <row r="273" spans="1:9" s="78" customFormat="1" x14ac:dyDescent="0.25">
      <c r="A273" s="586"/>
      <c r="B273" s="461"/>
      <c r="C273" s="124" t="s">
        <v>4639</v>
      </c>
      <c r="D273" s="122" t="s">
        <v>4640</v>
      </c>
      <c r="E273" s="278" t="s">
        <v>14</v>
      </c>
      <c r="F273" s="278" t="s">
        <v>15</v>
      </c>
      <c r="G273" s="3">
        <v>350000</v>
      </c>
      <c r="H273" s="3">
        <f t="shared" si="3"/>
        <v>700000</v>
      </c>
      <c r="I273" s="3">
        <v>2</v>
      </c>
    </row>
    <row r="274" spans="1:9" s="78" customFormat="1" x14ac:dyDescent="0.25">
      <c r="A274" s="586"/>
      <c r="B274" s="461"/>
      <c r="C274" s="124" t="s">
        <v>4641</v>
      </c>
      <c r="D274" s="122" t="s">
        <v>4642</v>
      </c>
      <c r="E274" s="278" t="s">
        <v>14</v>
      </c>
      <c r="F274" s="278" t="s">
        <v>15</v>
      </c>
      <c r="G274" s="3">
        <v>95000</v>
      </c>
      <c r="H274" s="3">
        <f t="shared" si="3"/>
        <v>3800000</v>
      </c>
      <c r="I274" s="3">
        <v>40</v>
      </c>
    </row>
    <row r="275" spans="1:9" s="78" customFormat="1" x14ac:dyDescent="0.25">
      <c r="A275" s="586"/>
      <c r="B275" s="461"/>
      <c r="C275" s="124" t="s">
        <v>4643</v>
      </c>
      <c r="D275" s="125" t="s">
        <v>4644</v>
      </c>
      <c r="E275" s="278" t="s">
        <v>14</v>
      </c>
      <c r="F275" s="278" t="s">
        <v>15</v>
      </c>
      <c r="G275" s="3">
        <v>375000</v>
      </c>
      <c r="H275" s="3">
        <f t="shared" si="3"/>
        <v>750000</v>
      </c>
      <c r="I275" s="3">
        <v>2</v>
      </c>
    </row>
    <row r="276" spans="1:9" s="78" customFormat="1" ht="30" x14ac:dyDescent="0.25">
      <c r="A276" s="586"/>
      <c r="B276" s="461"/>
      <c r="C276" s="124" t="s">
        <v>4645</v>
      </c>
      <c r="D276" s="125" t="s">
        <v>4646</v>
      </c>
      <c r="E276" s="278" t="s">
        <v>14</v>
      </c>
      <c r="F276" s="278" t="s">
        <v>15</v>
      </c>
      <c r="G276" s="3">
        <v>100000</v>
      </c>
      <c r="H276" s="3">
        <f t="shared" si="3"/>
        <v>100000</v>
      </c>
      <c r="I276" s="3">
        <v>1</v>
      </c>
    </row>
    <row r="277" spans="1:9" s="78" customFormat="1" x14ac:dyDescent="0.25">
      <c r="A277" s="586"/>
      <c r="B277" s="461"/>
      <c r="C277" s="124" t="s">
        <v>4647</v>
      </c>
      <c r="D277" s="125" t="s">
        <v>4648</v>
      </c>
      <c r="E277" s="278" t="s">
        <v>14</v>
      </c>
      <c r="F277" s="278" t="s">
        <v>15</v>
      </c>
      <c r="G277" s="3">
        <v>350000</v>
      </c>
      <c r="H277" s="3">
        <f t="shared" si="3"/>
        <v>350000</v>
      </c>
      <c r="I277" s="3">
        <v>1</v>
      </c>
    </row>
    <row r="278" spans="1:9" s="78" customFormat="1" x14ac:dyDescent="0.25">
      <c r="A278" s="586"/>
      <c r="B278" s="461"/>
      <c r="C278" s="124" t="s">
        <v>4649</v>
      </c>
      <c r="D278" s="125" t="s">
        <v>4650</v>
      </c>
      <c r="E278" s="278" t="s">
        <v>14</v>
      </c>
      <c r="F278" s="278" t="s">
        <v>15</v>
      </c>
      <c r="G278" s="3">
        <v>3000000</v>
      </c>
      <c r="H278" s="3">
        <f t="shared" si="3"/>
        <v>3000000</v>
      </c>
      <c r="I278" s="3">
        <v>1</v>
      </c>
    </row>
    <row r="279" spans="1:9" s="78" customFormat="1" ht="30" x14ac:dyDescent="0.25">
      <c r="A279" s="586"/>
      <c r="B279" s="461"/>
      <c r="C279" s="124" t="s">
        <v>4651</v>
      </c>
      <c r="D279" s="125" t="s">
        <v>4652</v>
      </c>
      <c r="E279" s="278" t="s">
        <v>126</v>
      </c>
      <c r="F279" s="278" t="s">
        <v>15</v>
      </c>
      <c r="G279" s="3">
        <v>1500000</v>
      </c>
      <c r="H279" s="3">
        <f t="shared" si="3"/>
        <v>1500000</v>
      </c>
      <c r="I279" s="3">
        <v>1</v>
      </c>
    </row>
    <row r="280" spans="1:9" s="78" customFormat="1" ht="30" x14ac:dyDescent="0.25">
      <c r="A280" s="586"/>
      <c r="B280" s="462"/>
      <c r="C280" s="128">
        <v>39138400</v>
      </c>
      <c r="D280" s="127" t="s">
        <v>4653</v>
      </c>
      <c r="E280" s="80" t="s">
        <v>14</v>
      </c>
      <c r="F280" s="80" t="s">
        <v>1875</v>
      </c>
      <c r="G280" s="16">
        <v>300000</v>
      </c>
      <c r="H280" s="16">
        <f t="shared" si="3"/>
        <v>1500000</v>
      </c>
      <c r="I280" s="16">
        <v>5</v>
      </c>
    </row>
    <row r="281" spans="1:9" s="78" customFormat="1" ht="30" x14ac:dyDescent="0.25">
      <c r="A281" s="586"/>
      <c r="B281" s="460">
        <v>5129</v>
      </c>
      <c r="C281" s="124" t="s">
        <v>4654</v>
      </c>
      <c r="D281" s="122" t="s">
        <v>4655</v>
      </c>
      <c r="E281" s="278" t="s">
        <v>14</v>
      </c>
      <c r="F281" s="278" t="s">
        <v>15</v>
      </c>
      <c r="G281" s="3">
        <v>639000</v>
      </c>
      <c r="H281" s="3">
        <f t="shared" si="3"/>
        <v>7668000</v>
      </c>
      <c r="I281" s="3">
        <v>12</v>
      </c>
    </row>
    <row r="282" spans="1:9" s="95" customFormat="1" x14ac:dyDescent="0.25">
      <c r="A282" s="586"/>
      <c r="B282" s="461"/>
      <c r="C282" s="122" t="s">
        <v>5490</v>
      </c>
      <c r="D282" s="122" t="s">
        <v>5491</v>
      </c>
      <c r="E282" s="278" t="s">
        <v>14</v>
      </c>
      <c r="F282" s="278" t="s">
        <v>15</v>
      </c>
      <c r="G282" s="3">
        <v>0</v>
      </c>
      <c r="H282" s="3">
        <v>0</v>
      </c>
      <c r="I282" s="3">
        <v>2</v>
      </c>
    </row>
    <row r="283" spans="1:9" s="95" customFormat="1" x14ac:dyDescent="0.25">
      <c r="A283" s="586"/>
      <c r="B283" s="461"/>
      <c r="C283" s="122" t="s">
        <v>5492</v>
      </c>
      <c r="D283" s="122" t="s">
        <v>5491</v>
      </c>
      <c r="E283" s="278" t="s">
        <v>14</v>
      </c>
      <c r="F283" s="278" t="s">
        <v>15</v>
      </c>
      <c r="G283" s="3">
        <v>0</v>
      </c>
      <c r="H283" s="3">
        <v>0</v>
      </c>
      <c r="I283" s="3">
        <v>1</v>
      </c>
    </row>
    <row r="284" spans="1:9" s="95" customFormat="1" x14ac:dyDescent="0.25">
      <c r="A284" s="586"/>
      <c r="B284" s="461"/>
      <c r="C284" s="122" t="s">
        <v>5493</v>
      </c>
      <c r="D284" s="122" t="s">
        <v>5494</v>
      </c>
      <c r="E284" s="278" t="s">
        <v>14</v>
      </c>
      <c r="F284" s="278" t="s">
        <v>15</v>
      </c>
      <c r="G284" s="3">
        <v>0</v>
      </c>
      <c r="H284" s="3">
        <v>0</v>
      </c>
      <c r="I284" s="3">
        <v>60</v>
      </c>
    </row>
    <row r="285" spans="1:9" s="95" customFormat="1" x14ac:dyDescent="0.25">
      <c r="A285" s="586"/>
      <c r="B285" s="461"/>
      <c r="C285" s="122" t="s">
        <v>5495</v>
      </c>
      <c r="D285" s="122" t="s">
        <v>5496</v>
      </c>
      <c r="E285" s="278" t="s">
        <v>14</v>
      </c>
      <c r="F285" s="278" t="s">
        <v>402</v>
      </c>
      <c r="G285" s="3">
        <v>0</v>
      </c>
      <c r="H285" s="3">
        <v>0</v>
      </c>
      <c r="I285" s="3">
        <v>120</v>
      </c>
    </row>
    <row r="286" spans="1:9" s="95" customFormat="1" ht="45" x14ac:dyDescent="0.25">
      <c r="A286" s="586"/>
      <c r="B286" s="461"/>
      <c r="C286" s="122" t="s">
        <v>5497</v>
      </c>
      <c r="D286" s="122" t="s">
        <v>5498</v>
      </c>
      <c r="E286" s="278" t="s">
        <v>14</v>
      </c>
      <c r="F286" s="278" t="s">
        <v>15</v>
      </c>
      <c r="G286" s="3">
        <v>0</v>
      </c>
      <c r="H286" s="3">
        <v>0</v>
      </c>
      <c r="I286" s="3">
        <v>1</v>
      </c>
    </row>
    <row r="287" spans="1:9" s="95" customFormat="1" x14ac:dyDescent="0.25">
      <c r="A287" s="586"/>
      <c r="B287" s="461"/>
      <c r="C287" s="122" t="s">
        <v>5499</v>
      </c>
      <c r="D287" s="122" t="s">
        <v>5500</v>
      </c>
      <c r="E287" s="278" t="s">
        <v>14</v>
      </c>
      <c r="F287" s="278" t="s">
        <v>15</v>
      </c>
      <c r="G287" s="3">
        <v>0</v>
      </c>
      <c r="H287" s="3">
        <v>0</v>
      </c>
      <c r="I287" s="3">
        <v>2</v>
      </c>
    </row>
    <row r="288" spans="1:9" s="95" customFormat="1" x14ac:dyDescent="0.25">
      <c r="A288" s="586"/>
      <c r="B288" s="461"/>
      <c r="C288" s="122" t="s">
        <v>5501</v>
      </c>
      <c r="D288" s="122" t="s">
        <v>5502</v>
      </c>
      <c r="E288" s="278" t="s">
        <v>14</v>
      </c>
      <c r="F288" s="278" t="s">
        <v>15</v>
      </c>
      <c r="G288" s="3">
        <v>0</v>
      </c>
      <c r="H288" s="3">
        <v>0</v>
      </c>
      <c r="I288" s="3">
        <v>1</v>
      </c>
    </row>
    <row r="289" spans="1:9" s="95" customFormat="1" x14ac:dyDescent="0.25">
      <c r="A289" s="586"/>
      <c r="B289" s="461"/>
      <c r="C289" s="122" t="s">
        <v>5503</v>
      </c>
      <c r="D289" s="122" t="s">
        <v>5504</v>
      </c>
      <c r="E289" s="278" t="s">
        <v>14</v>
      </c>
      <c r="F289" s="278" t="s">
        <v>470</v>
      </c>
      <c r="G289" s="3">
        <v>0</v>
      </c>
      <c r="H289" s="3">
        <v>0</v>
      </c>
      <c r="I289" s="3">
        <v>2.8</v>
      </c>
    </row>
    <row r="290" spans="1:9" s="95" customFormat="1" ht="30" x14ac:dyDescent="0.25">
      <c r="A290" s="586"/>
      <c r="B290" s="461"/>
      <c r="C290" s="122" t="s">
        <v>5505</v>
      </c>
      <c r="D290" s="122" t="s">
        <v>5506</v>
      </c>
      <c r="E290" s="278" t="s">
        <v>14</v>
      </c>
      <c r="F290" s="278" t="s">
        <v>1875</v>
      </c>
      <c r="G290" s="3">
        <v>0</v>
      </c>
      <c r="H290" s="3">
        <v>0</v>
      </c>
      <c r="I290" s="3">
        <v>1</v>
      </c>
    </row>
    <row r="291" spans="1:9" s="319" customFormat="1" ht="30" x14ac:dyDescent="0.25">
      <c r="A291" s="586"/>
      <c r="B291" s="461"/>
      <c r="C291" s="122" t="s">
        <v>5879</v>
      </c>
      <c r="D291" s="122" t="s">
        <v>5527</v>
      </c>
      <c r="E291" s="310" t="s">
        <v>14</v>
      </c>
      <c r="F291" s="310" t="s">
        <v>1875</v>
      </c>
      <c r="G291" s="3">
        <v>0</v>
      </c>
      <c r="H291" s="3">
        <v>0</v>
      </c>
      <c r="I291" s="3">
        <v>1</v>
      </c>
    </row>
    <row r="292" spans="1:9" s="95" customFormat="1" ht="60" x14ac:dyDescent="0.25">
      <c r="A292" s="586"/>
      <c r="B292" s="461"/>
      <c r="C292" s="122" t="s">
        <v>5507</v>
      </c>
      <c r="D292" s="122" t="s">
        <v>5508</v>
      </c>
      <c r="E292" s="278" t="s">
        <v>14</v>
      </c>
      <c r="F292" s="278" t="s">
        <v>121</v>
      </c>
      <c r="G292" s="3">
        <v>0</v>
      </c>
      <c r="H292" s="3">
        <v>0</v>
      </c>
      <c r="I292" s="3" t="s">
        <v>5509</v>
      </c>
    </row>
    <row r="293" spans="1:9" s="100" customFormat="1" ht="30" x14ac:dyDescent="0.25">
      <c r="A293" s="586"/>
      <c r="B293" s="461"/>
      <c r="C293" s="122" t="s">
        <v>5526</v>
      </c>
      <c r="D293" s="122" t="s">
        <v>5527</v>
      </c>
      <c r="E293" s="278" t="s">
        <v>14</v>
      </c>
      <c r="F293" s="278" t="s">
        <v>1875</v>
      </c>
      <c r="G293" s="3">
        <v>0</v>
      </c>
      <c r="H293" s="3">
        <v>0</v>
      </c>
      <c r="I293" s="3">
        <v>1</v>
      </c>
    </row>
    <row r="294" spans="1:9" s="78" customFormat="1" x14ac:dyDescent="0.25">
      <c r="A294" s="586"/>
      <c r="B294" s="461"/>
      <c r="C294" s="125" t="s">
        <v>4656</v>
      </c>
      <c r="D294" s="122" t="s">
        <v>4657</v>
      </c>
      <c r="E294" s="278" t="s">
        <v>126</v>
      </c>
      <c r="F294" s="278" t="s">
        <v>15</v>
      </c>
      <c r="G294" s="3">
        <v>0</v>
      </c>
      <c r="H294" s="3">
        <f t="shared" si="3"/>
        <v>0</v>
      </c>
      <c r="I294" s="3">
        <v>25</v>
      </c>
    </row>
    <row r="295" spans="1:9" s="103" customFormat="1" x14ac:dyDescent="0.25">
      <c r="A295" s="586"/>
      <c r="B295" s="462"/>
      <c r="C295" s="204" t="s">
        <v>5965</v>
      </c>
      <c r="D295" s="205" t="s">
        <v>5651</v>
      </c>
      <c r="E295" s="206" t="s">
        <v>14</v>
      </c>
      <c r="F295" s="206" t="s">
        <v>470</v>
      </c>
      <c r="G295" s="3">
        <v>0</v>
      </c>
      <c r="H295" s="3">
        <f t="shared" ref="H295" si="6">G295*I295</f>
        <v>0</v>
      </c>
      <c r="I295" s="3">
        <v>12</v>
      </c>
    </row>
    <row r="296" spans="1:9" s="116" customFormat="1" x14ac:dyDescent="0.25">
      <c r="A296" s="586"/>
      <c r="B296" s="111"/>
      <c r="C296" s="118"/>
      <c r="D296" s="118"/>
      <c r="E296" s="278"/>
      <c r="F296" s="278"/>
      <c r="G296" s="3"/>
      <c r="H296" s="3"/>
      <c r="I296" s="3"/>
    </row>
    <row r="297" spans="1:9" s="78" customFormat="1" ht="15" customHeight="1" x14ac:dyDescent="0.25">
      <c r="A297" s="586"/>
      <c r="B297" s="453" t="s">
        <v>154</v>
      </c>
      <c r="C297" s="454"/>
      <c r="D297" s="454"/>
      <c r="E297" s="454"/>
      <c r="F297" s="454"/>
      <c r="G297" s="455"/>
      <c r="H297" s="281">
        <f>SUM(H298:H303)</f>
        <v>68630610.409999996</v>
      </c>
      <c r="I297" s="281"/>
    </row>
    <row r="298" spans="1:9" s="78" customFormat="1" ht="75" x14ac:dyDescent="0.25">
      <c r="A298" s="586"/>
      <c r="B298" s="460">
        <v>4234</v>
      </c>
      <c r="C298" s="124" t="s">
        <v>4658</v>
      </c>
      <c r="D298" s="122" t="s">
        <v>4659</v>
      </c>
      <c r="E298" s="278" t="s">
        <v>149</v>
      </c>
      <c r="F298" s="278" t="s">
        <v>121</v>
      </c>
      <c r="G298" s="3">
        <v>53000000</v>
      </c>
      <c r="H298" s="3">
        <f t="shared" ref="H298:H304" si="7">G298*I298</f>
        <v>53000000</v>
      </c>
      <c r="I298" s="3">
        <v>1</v>
      </c>
    </row>
    <row r="299" spans="1:9" s="78" customFormat="1" ht="75" x14ac:dyDescent="0.25">
      <c r="A299" s="586"/>
      <c r="B299" s="462"/>
      <c r="C299" s="124" t="s">
        <v>4660</v>
      </c>
      <c r="D299" s="122" t="s">
        <v>4661</v>
      </c>
      <c r="E299" s="278" t="s">
        <v>149</v>
      </c>
      <c r="F299" s="278" t="s">
        <v>121</v>
      </c>
      <c r="G299" s="3">
        <v>0</v>
      </c>
      <c r="H299" s="3">
        <f t="shared" si="7"/>
        <v>0</v>
      </c>
      <c r="I299" s="3">
        <v>1</v>
      </c>
    </row>
    <row r="300" spans="1:9" s="403" customFormat="1" ht="30" x14ac:dyDescent="0.25">
      <c r="A300" s="586"/>
      <c r="B300" s="412">
        <v>5129</v>
      </c>
      <c r="C300" s="124" t="s">
        <v>6533</v>
      </c>
      <c r="D300" s="124" t="s">
        <v>4263</v>
      </c>
      <c r="E300" s="402" t="s">
        <v>126</v>
      </c>
      <c r="F300" s="402" t="s">
        <v>121</v>
      </c>
      <c r="G300" s="364">
        <v>65374.41</v>
      </c>
      <c r="H300" s="364">
        <v>65374.41</v>
      </c>
      <c r="I300" s="378">
        <v>1</v>
      </c>
    </row>
    <row r="301" spans="1:9" s="78" customFormat="1" ht="90" x14ac:dyDescent="0.25">
      <c r="A301" s="586"/>
      <c r="B301" s="460">
        <v>5113</v>
      </c>
      <c r="C301" s="124" t="s">
        <v>4662</v>
      </c>
      <c r="D301" s="122" t="s">
        <v>4663</v>
      </c>
      <c r="E301" s="278" t="s">
        <v>126</v>
      </c>
      <c r="F301" s="278" t="s">
        <v>121</v>
      </c>
      <c r="G301" s="3">
        <v>0</v>
      </c>
      <c r="H301" s="3">
        <f t="shared" si="7"/>
        <v>0</v>
      </c>
      <c r="I301" s="3">
        <v>1</v>
      </c>
    </row>
    <row r="302" spans="1:9" s="78" customFormat="1" ht="105" x14ac:dyDescent="0.25">
      <c r="A302" s="586"/>
      <c r="B302" s="461"/>
      <c r="C302" s="124" t="s">
        <v>4664</v>
      </c>
      <c r="D302" s="122" t="s">
        <v>4665</v>
      </c>
      <c r="E302" s="278" t="s">
        <v>126</v>
      </c>
      <c r="F302" s="278" t="s">
        <v>121</v>
      </c>
      <c r="G302" s="380">
        <v>27000</v>
      </c>
      <c r="H302" s="380">
        <v>27000</v>
      </c>
      <c r="I302" s="3">
        <v>1</v>
      </c>
    </row>
    <row r="303" spans="1:9" s="78" customFormat="1" ht="90" x14ac:dyDescent="0.25">
      <c r="A303" s="586"/>
      <c r="B303" s="461"/>
      <c r="C303" s="124" t="s">
        <v>4666</v>
      </c>
      <c r="D303" s="122" t="s">
        <v>4667</v>
      </c>
      <c r="E303" s="278" t="s">
        <v>149</v>
      </c>
      <c r="F303" s="278" t="s">
        <v>121</v>
      </c>
      <c r="G303" s="3">
        <v>15538236</v>
      </c>
      <c r="H303" s="3">
        <f t="shared" si="7"/>
        <v>15538236</v>
      </c>
      <c r="I303" s="3">
        <v>1</v>
      </c>
    </row>
    <row r="304" spans="1:9" s="220" customFormat="1" ht="60" x14ac:dyDescent="0.25">
      <c r="A304" s="586"/>
      <c r="B304" s="462"/>
      <c r="C304" s="107" t="s">
        <v>5706</v>
      </c>
      <c r="D304" s="1" t="s">
        <v>5707</v>
      </c>
      <c r="E304" s="278" t="s">
        <v>172</v>
      </c>
      <c r="F304" s="278" t="s">
        <v>121</v>
      </c>
      <c r="G304" s="3">
        <v>0</v>
      </c>
      <c r="H304" s="3">
        <f t="shared" si="7"/>
        <v>0</v>
      </c>
      <c r="I304" s="3">
        <v>1</v>
      </c>
    </row>
    <row r="305" spans="1:9" s="78" customFormat="1" ht="15" customHeight="1" x14ac:dyDescent="0.25">
      <c r="A305" s="586"/>
      <c r="B305" s="453" t="s">
        <v>118</v>
      </c>
      <c r="C305" s="454"/>
      <c r="D305" s="454"/>
      <c r="E305" s="454"/>
      <c r="F305" s="454"/>
      <c r="G305" s="455"/>
      <c r="H305" s="281">
        <f>SUM(H306:H409)</f>
        <v>511101200</v>
      </c>
      <c r="I305" s="281"/>
    </row>
    <row r="306" spans="1:9" s="78" customFormat="1" x14ac:dyDescent="0.25">
      <c r="A306" s="586"/>
      <c r="B306" s="460">
        <v>4212</v>
      </c>
      <c r="C306" s="124" t="s">
        <v>4668</v>
      </c>
      <c r="D306" s="122" t="s">
        <v>119</v>
      </c>
      <c r="E306" s="278" t="s">
        <v>120</v>
      </c>
      <c r="F306" s="278" t="s">
        <v>121</v>
      </c>
      <c r="G306" s="3">
        <v>24000000</v>
      </c>
      <c r="H306" s="3">
        <f t="shared" ref="H306:H370" si="8">G306*I306</f>
        <v>24000000</v>
      </c>
      <c r="I306" s="3">
        <v>1</v>
      </c>
    </row>
    <row r="307" spans="1:9" s="78" customFormat="1" x14ac:dyDescent="0.25">
      <c r="A307" s="586"/>
      <c r="B307" s="462"/>
      <c r="C307" s="124" t="s">
        <v>4669</v>
      </c>
      <c r="D307" s="122" t="s">
        <v>122</v>
      </c>
      <c r="E307" s="278" t="s">
        <v>120</v>
      </c>
      <c r="F307" s="278" t="s">
        <v>121</v>
      </c>
      <c r="G307" s="3">
        <v>60785400</v>
      </c>
      <c r="H307" s="3">
        <f t="shared" si="8"/>
        <v>60785400</v>
      </c>
      <c r="I307" s="3">
        <v>1</v>
      </c>
    </row>
    <row r="308" spans="1:9" s="78" customFormat="1" ht="30" x14ac:dyDescent="0.25">
      <c r="A308" s="586"/>
      <c r="B308" s="460">
        <v>4214</v>
      </c>
      <c r="C308" s="124" t="s">
        <v>4670</v>
      </c>
      <c r="D308" s="122" t="s">
        <v>128</v>
      </c>
      <c r="E308" s="278" t="s">
        <v>120</v>
      </c>
      <c r="F308" s="278" t="s">
        <v>121</v>
      </c>
      <c r="G308" s="3">
        <v>60000000</v>
      </c>
      <c r="H308" s="3">
        <f t="shared" si="8"/>
        <v>60000000</v>
      </c>
      <c r="I308" s="3">
        <v>1</v>
      </c>
    </row>
    <row r="309" spans="1:9" s="78" customFormat="1" ht="30" x14ac:dyDescent="0.25">
      <c r="A309" s="586"/>
      <c r="B309" s="461"/>
      <c r="C309" s="124" t="s">
        <v>4671</v>
      </c>
      <c r="D309" s="122" t="s">
        <v>3125</v>
      </c>
      <c r="E309" s="278" t="s">
        <v>14</v>
      </c>
      <c r="F309" s="278" t="s">
        <v>121</v>
      </c>
      <c r="G309" s="3">
        <v>15000000</v>
      </c>
      <c r="H309" s="3">
        <f t="shared" si="8"/>
        <v>15000000</v>
      </c>
      <c r="I309" s="3">
        <v>1</v>
      </c>
    </row>
    <row r="310" spans="1:9" s="78" customFormat="1" ht="30" x14ac:dyDescent="0.25">
      <c r="A310" s="586"/>
      <c r="B310" s="461"/>
      <c r="C310" s="121" t="s">
        <v>4672</v>
      </c>
      <c r="D310" s="122" t="s">
        <v>4673</v>
      </c>
      <c r="E310" s="278" t="s">
        <v>126</v>
      </c>
      <c r="F310" s="278" t="s">
        <v>121</v>
      </c>
      <c r="G310" s="3">
        <v>3994600</v>
      </c>
      <c r="H310" s="3">
        <f t="shared" si="8"/>
        <v>3994600</v>
      </c>
      <c r="I310" s="3">
        <v>1</v>
      </c>
    </row>
    <row r="311" spans="1:9" s="78" customFormat="1" ht="30" x14ac:dyDescent="0.25">
      <c r="A311" s="586"/>
      <c r="B311" s="461"/>
      <c r="C311" s="121" t="s">
        <v>4674</v>
      </c>
      <c r="D311" s="122" t="s">
        <v>4675</v>
      </c>
      <c r="E311" s="278" t="s">
        <v>126</v>
      </c>
      <c r="F311" s="278" t="s">
        <v>121</v>
      </c>
      <c r="G311" s="3">
        <v>2500000</v>
      </c>
      <c r="H311" s="3">
        <f t="shared" si="8"/>
        <v>2500000</v>
      </c>
      <c r="I311" s="3">
        <v>1</v>
      </c>
    </row>
    <row r="312" spans="1:9" s="78" customFormat="1" ht="30" x14ac:dyDescent="0.25">
      <c r="A312" s="586"/>
      <c r="B312" s="461"/>
      <c r="C312" s="121" t="s">
        <v>4676</v>
      </c>
      <c r="D312" s="122" t="s">
        <v>4677</v>
      </c>
      <c r="E312" s="278" t="s">
        <v>126</v>
      </c>
      <c r="F312" s="278" t="s">
        <v>121</v>
      </c>
      <c r="G312" s="3">
        <v>720000</v>
      </c>
      <c r="H312" s="3">
        <f t="shared" si="8"/>
        <v>720000</v>
      </c>
      <c r="I312" s="3">
        <v>1</v>
      </c>
    </row>
    <row r="313" spans="1:9" s="78" customFormat="1" ht="30" x14ac:dyDescent="0.25">
      <c r="A313" s="586"/>
      <c r="B313" s="462"/>
      <c r="C313" s="121" t="s">
        <v>4678</v>
      </c>
      <c r="D313" s="122" t="s">
        <v>4679</v>
      </c>
      <c r="E313" s="278" t="s">
        <v>126</v>
      </c>
      <c r="F313" s="278" t="s">
        <v>121</v>
      </c>
      <c r="G313" s="3">
        <v>720000</v>
      </c>
      <c r="H313" s="3">
        <f t="shared" si="8"/>
        <v>720000</v>
      </c>
      <c r="I313" s="3">
        <v>1</v>
      </c>
    </row>
    <row r="314" spans="1:9" s="78" customFormat="1" ht="60" x14ac:dyDescent="0.25">
      <c r="A314" s="586"/>
      <c r="B314" s="460">
        <v>4216</v>
      </c>
      <c r="C314" s="124" t="s">
        <v>4680</v>
      </c>
      <c r="D314" s="122" t="s">
        <v>525</v>
      </c>
      <c r="E314" s="278" t="s">
        <v>126</v>
      </c>
      <c r="F314" s="278" t="s">
        <v>121</v>
      </c>
      <c r="G314" s="3">
        <v>12408000</v>
      </c>
      <c r="H314" s="3">
        <f t="shared" si="8"/>
        <v>12408000</v>
      </c>
      <c r="I314" s="3">
        <v>1</v>
      </c>
    </row>
    <row r="315" spans="1:9" s="78" customFormat="1" ht="30" x14ac:dyDescent="0.25">
      <c r="A315" s="586"/>
      <c r="B315" s="462"/>
      <c r="C315" s="124" t="s">
        <v>4681</v>
      </c>
      <c r="D315" s="122" t="s">
        <v>4682</v>
      </c>
      <c r="E315" s="278" t="s">
        <v>126</v>
      </c>
      <c r="F315" s="278" t="s">
        <v>121</v>
      </c>
      <c r="G315" s="3">
        <v>25152000</v>
      </c>
      <c r="H315" s="3">
        <f t="shared" si="8"/>
        <v>25152000</v>
      </c>
      <c r="I315" s="3">
        <v>1</v>
      </c>
    </row>
    <row r="316" spans="1:9" s="85" customFormat="1" ht="75" x14ac:dyDescent="0.25">
      <c r="A316" s="586"/>
      <c r="B316" s="283">
        <v>4222</v>
      </c>
      <c r="C316" s="126">
        <v>98391200</v>
      </c>
      <c r="D316" s="131" t="s">
        <v>4683</v>
      </c>
      <c r="E316" s="283" t="s">
        <v>120</v>
      </c>
      <c r="F316" s="283" t="s">
        <v>121</v>
      </c>
      <c r="G316" s="7">
        <v>500000</v>
      </c>
      <c r="H316" s="7">
        <f t="shared" si="8"/>
        <v>500000</v>
      </c>
      <c r="I316" s="7">
        <v>1</v>
      </c>
    </row>
    <row r="317" spans="1:9" s="78" customFormat="1" ht="30" x14ac:dyDescent="0.25">
      <c r="A317" s="586"/>
      <c r="B317" s="460">
        <v>4231</v>
      </c>
      <c r="C317" s="121" t="s">
        <v>4684</v>
      </c>
      <c r="D317" s="122" t="s">
        <v>4685</v>
      </c>
      <c r="E317" s="278" t="s">
        <v>14</v>
      </c>
      <c r="F317" s="278" t="s">
        <v>121</v>
      </c>
      <c r="G317" s="3">
        <v>3090000</v>
      </c>
      <c r="H317" s="3">
        <f t="shared" si="8"/>
        <v>3090000</v>
      </c>
      <c r="I317" s="3">
        <v>1</v>
      </c>
    </row>
    <row r="318" spans="1:9" s="78" customFormat="1" ht="105" x14ac:dyDescent="0.25">
      <c r="A318" s="586"/>
      <c r="B318" s="461"/>
      <c r="C318" s="121" t="s">
        <v>4686</v>
      </c>
      <c r="D318" s="122" t="s">
        <v>4687</v>
      </c>
      <c r="E318" s="278" t="s">
        <v>14</v>
      </c>
      <c r="F318" s="278" t="s">
        <v>121</v>
      </c>
      <c r="G318" s="3">
        <v>1179000</v>
      </c>
      <c r="H318" s="3">
        <f t="shared" si="8"/>
        <v>1179000</v>
      </c>
      <c r="I318" s="3">
        <v>1</v>
      </c>
    </row>
    <row r="319" spans="1:9" s="78" customFormat="1" ht="60" x14ac:dyDescent="0.25">
      <c r="A319" s="586"/>
      <c r="B319" s="461"/>
      <c r="C319" s="128">
        <v>79531100</v>
      </c>
      <c r="D319" s="127" t="s">
        <v>4688</v>
      </c>
      <c r="E319" s="80" t="s">
        <v>14</v>
      </c>
      <c r="F319" s="80" t="s">
        <v>121</v>
      </c>
      <c r="G319" s="16">
        <v>0</v>
      </c>
      <c r="H319" s="16">
        <f t="shared" si="8"/>
        <v>0</v>
      </c>
      <c r="I319" s="16">
        <v>1</v>
      </c>
    </row>
    <row r="320" spans="1:9" s="78" customFormat="1" ht="45" x14ac:dyDescent="0.25">
      <c r="A320" s="586"/>
      <c r="B320" s="461"/>
      <c r="C320" s="121" t="s">
        <v>4689</v>
      </c>
      <c r="D320" s="122" t="s">
        <v>4690</v>
      </c>
      <c r="E320" s="278" t="s">
        <v>14</v>
      </c>
      <c r="F320" s="278" t="s">
        <v>121</v>
      </c>
      <c r="G320" s="3">
        <v>2000000</v>
      </c>
      <c r="H320" s="3">
        <f t="shared" si="8"/>
        <v>2000000</v>
      </c>
      <c r="I320" s="3">
        <v>1</v>
      </c>
    </row>
    <row r="321" spans="1:9" s="78" customFormat="1" x14ac:dyDescent="0.25">
      <c r="A321" s="586"/>
      <c r="B321" s="461"/>
      <c r="C321" s="128">
        <v>79971120</v>
      </c>
      <c r="D321" s="127" t="s">
        <v>485</v>
      </c>
      <c r="E321" s="80" t="s">
        <v>14</v>
      </c>
      <c r="F321" s="80" t="s">
        <v>121</v>
      </c>
      <c r="G321" s="16">
        <v>2000000</v>
      </c>
      <c r="H321" s="16">
        <f t="shared" si="8"/>
        <v>2000000</v>
      </c>
      <c r="I321" s="16">
        <v>1</v>
      </c>
    </row>
    <row r="322" spans="1:9" s="78" customFormat="1" ht="30" x14ac:dyDescent="0.25">
      <c r="A322" s="586"/>
      <c r="B322" s="462"/>
      <c r="C322" s="124" t="s">
        <v>4691</v>
      </c>
      <c r="D322" s="122" t="s">
        <v>2433</v>
      </c>
      <c r="E322" s="278" t="s">
        <v>126</v>
      </c>
      <c r="F322" s="278" t="s">
        <v>121</v>
      </c>
      <c r="G322" s="3">
        <v>800000</v>
      </c>
      <c r="H322" s="3">
        <f t="shared" si="8"/>
        <v>800000</v>
      </c>
      <c r="I322" s="3">
        <v>1</v>
      </c>
    </row>
    <row r="323" spans="1:9" s="78" customFormat="1" ht="45" x14ac:dyDescent="0.25">
      <c r="A323" s="586"/>
      <c r="B323" s="460">
        <v>4232</v>
      </c>
      <c r="C323" s="124" t="s">
        <v>4692</v>
      </c>
      <c r="D323" s="122" t="s">
        <v>4693</v>
      </c>
      <c r="E323" s="278" t="s">
        <v>120</v>
      </c>
      <c r="F323" s="278" t="s">
        <v>121</v>
      </c>
      <c r="G323" s="3">
        <v>3310000</v>
      </c>
      <c r="H323" s="3">
        <f t="shared" si="8"/>
        <v>3310000</v>
      </c>
      <c r="I323" s="3">
        <v>1</v>
      </c>
    </row>
    <row r="324" spans="1:9" s="78" customFormat="1" ht="45" x14ac:dyDescent="0.25">
      <c r="A324" s="586"/>
      <c r="B324" s="461"/>
      <c r="C324" s="124" t="s">
        <v>4694</v>
      </c>
      <c r="D324" s="122" t="s">
        <v>4695</v>
      </c>
      <c r="E324" s="278" t="s">
        <v>120</v>
      </c>
      <c r="F324" s="278" t="s">
        <v>121</v>
      </c>
      <c r="G324" s="3">
        <v>14160000</v>
      </c>
      <c r="H324" s="3">
        <f t="shared" si="8"/>
        <v>14160000</v>
      </c>
      <c r="I324" s="3">
        <v>1</v>
      </c>
    </row>
    <row r="325" spans="1:9" s="78" customFormat="1" ht="45" x14ac:dyDescent="0.25">
      <c r="A325" s="586"/>
      <c r="B325" s="461"/>
      <c r="C325" s="124" t="s">
        <v>4696</v>
      </c>
      <c r="D325" s="122" t="s">
        <v>4697</v>
      </c>
      <c r="E325" s="278" t="s">
        <v>120</v>
      </c>
      <c r="F325" s="278" t="s">
        <v>121</v>
      </c>
      <c r="G325" s="3">
        <v>680000</v>
      </c>
      <c r="H325" s="3">
        <f t="shared" si="8"/>
        <v>680000</v>
      </c>
      <c r="I325" s="3">
        <v>1</v>
      </c>
    </row>
    <row r="326" spans="1:9" s="78" customFormat="1" ht="75" x14ac:dyDescent="0.25">
      <c r="A326" s="586"/>
      <c r="B326" s="461"/>
      <c r="C326" s="124" t="s">
        <v>4698</v>
      </c>
      <c r="D326" s="122" t="s">
        <v>4699</v>
      </c>
      <c r="E326" s="278" t="s">
        <v>120</v>
      </c>
      <c r="F326" s="278" t="s">
        <v>121</v>
      </c>
      <c r="G326" s="3">
        <v>1250000</v>
      </c>
      <c r="H326" s="3">
        <f t="shared" si="8"/>
        <v>1250000</v>
      </c>
      <c r="I326" s="3">
        <v>1</v>
      </c>
    </row>
    <row r="327" spans="1:9" s="78" customFormat="1" ht="45" x14ac:dyDescent="0.25">
      <c r="A327" s="586"/>
      <c r="B327" s="461"/>
      <c r="C327" s="124" t="s">
        <v>4700</v>
      </c>
      <c r="D327" s="122" t="s">
        <v>4701</v>
      </c>
      <c r="E327" s="278" t="s">
        <v>120</v>
      </c>
      <c r="F327" s="278" t="s">
        <v>121</v>
      </c>
      <c r="G327" s="3">
        <v>600000</v>
      </c>
      <c r="H327" s="3">
        <f t="shared" si="8"/>
        <v>600000</v>
      </c>
      <c r="I327" s="3">
        <v>1</v>
      </c>
    </row>
    <row r="328" spans="1:9" s="78" customFormat="1" ht="45" x14ac:dyDescent="0.25">
      <c r="A328" s="586"/>
      <c r="B328" s="461"/>
      <c r="C328" s="124" t="s">
        <v>4702</v>
      </c>
      <c r="D328" s="122" t="s">
        <v>4703</v>
      </c>
      <c r="E328" s="278" t="s">
        <v>120</v>
      </c>
      <c r="F328" s="278" t="s">
        <v>121</v>
      </c>
      <c r="G328" s="3">
        <v>3200000</v>
      </c>
      <c r="H328" s="3">
        <f t="shared" si="8"/>
        <v>3200000</v>
      </c>
      <c r="I328" s="3">
        <v>1</v>
      </c>
    </row>
    <row r="329" spans="1:9" s="78" customFormat="1" ht="60" x14ac:dyDescent="0.25">
      <c r="A329" s="586"/>
      <c r="B329" s="461"/>
      <c r="C329" s="124" t="s">
        <v>4704</v>
      </c>
      <c r="D329" s="122" t="s">
        <v>4705</v>
      </c>
      <c r="E329" s="278" t="s">
        <v>120</v>
      </c>
      <c r="F329" s="278" t="s">
        <v>121</v>
      </c>
      <c r="G329" s="3">
        <v>1600000</v>
      </c>
      <c r="H329" s="3">
        <f t="shared" si="8"/>
        <v>1600000</v>
      </c>
      <c r="I329" s="3">
        <v>1</v>
      </c>
    </row>
    <row r="330" spans="1:9" s="78" customFormat="1" ht="45" x14ac:dyDescent="0.25">
      <c r="A330" s="586"/>
      <c r="B330" s="461"/>
      <c r="C330" s="124" t="s">
        <v>4706</v>
      </c>
      <c r="D330" s="122" t="s">
        <v>4707</v>
      </c>
      <c r="E330" s="278" t="s">
        <v>120</v>
      </c>
      <c r="F330" s="278" t="s">
        <v>121</v>
      </c>
      <c r="G330" s="3">
        <v>1500000</v>
      </c>
      <c r="H330" s="3">
        <f t="shared" si="8"/>
        <v>1500000</v>
      </c>
      <c r="I330" s="3">
        <v>1</v>
      </c>
    </row>
    <row r="331" spans="1:9" s="78" customFormat="1" ht="60" x14ac:dyDescent="0.25">
      <c r="A331" s="586"/>
      <c r="B331" s="461"/>
      <c r="C331" s="124" t="s">
        <v>4708</v>
      </c>
      <c r="D331" s="122" t="s">
        <v>4709</v>
      </c>
      <c r="E331" s="278" t="s">
        <v>120</v>
      </c>
      <c r="F331" s="278" t="s">
        <v>121</v>
      </c>
      <c r="G331" s="3">
        <v>3493800</v>
      </c>
      <c r="H331" s="3">
        <f t="shared" si="8"/>
        <v>3493800</v>
      </c>
      <c r="I331" s="3">
        <v>1</v>
      </c>
    </row>
    <row r="332" spans="1:9" s="78" customFormat="1" ht="60" x14ac:dyDescent="0.25">
      <c r="A332" s="586"/>
      <c r="B332" s="461"/>
      <c r="C332" s="124" t="s">
        <v>4710</v>
      </c>
      <c r="D332" s="122" t="s">
        <v>4711</v>
      </c>
      <c r="E332" s="278" t="s">
        <v>120</v>
      </c>
      <c r="F332" s="278" t="s">
        <v>121</v>
      </c>
      <c r="G332" s="3">
        <v>702000</v>
      </c>
      <c r="H332" s="3">
        <f t="shared" si="8"/>
        <v>702000</v>
      </c>
      <c r="I332" s="3">
        <v>1</v>
      </c>
    </row>
    <row r="333" spans="1:9" s="78" customFormat="1" ht="60" x14ac:dyDescent="0.25">
      <c r="A333" s="586"/>
      <c r="B333" s="461"/>
      <c r="C333" s="124" t="s">
        <v>4712</v>
      </c>
      <c r="D333" s="122" t="s">
        <v>4713</v>
      </c>
      <c r="E333" s="278" t="s">
        <v>120</v>
      </c>
      <c r="F333" s="278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78" customFormat="1" ht="60" x14ac:dyDescent="0.25">
      <c r="A334" s="586"/>
      <c r="B334" s="461"/>
      <c r="C334" s="124" t="s">
        <v>4714</v>
      </c>
      <c r="D334" s="122" t="s">
        <v>4715</v>
      </c>
      <c r="E334" s="278" t="s">
        <v>120</v>
      </c>
      <c r="F334" s="278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78" customFormat="1" ht="60" x14ac:dyDescent="0.25">
      <c r="A335" s="586"/>
      <c r="B335" s="461"/>
      <c r="C335" s="124" t="s">
        <v>4716</v>
      </c>
      <c r="D335" s="122" t="s">
        <v>4717</v>
      </c>
      <c r="E335" s="278" t="s">
        <v>120</v>
      </c>
      <c r="F335" s="278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78" customFormat="1" ht="60" x14ac:dyDescent="0.25">
      <c r="A336" s="586"/>
      <c r="B336" s="461"/>
      <c r="C336" s="124" t="s">
        <v>4718</v>
      </c>
      <c r="D336" s="122" t="s">
        <v>4719</v>
      </c>
      <c r="E336" s="278" t="s">
        <v>120</v>
      </c>
      <c r="F336" s="278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78" customFormat="1" ht="60" x14ac:dyDescent="0.25">
      <c r="A337" s="586"/>
      <c r="B337" s="461"/>
      <c r="C337" s="124" t="s">
        <v>4720</v>
      </c>
      <c r="D337" s="122" t="s">
        <v>4721</v>
      </c>
      <c r="E337" s="278" t="s">
        <v>120</v>
      </c>
      <c r="F337" s="278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78" customFormat="1" ht="60" x14ac:dyDescent="0.25">
      <c r="A338" s="586"/>
      <c r="B338" s="461"/>
      <c r="C338" s="124" t="s">
        <v>4722</v>
      </c>
      <c r="D338" s="122" t="s">
        <v>4723</v>
      </c>
      <c r="E338" s="278" t="s">
        <v>120</v>
      </c>
      <c r="F338" s="278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78" customFormat="1" ht="60" x14ac:dyDescent="0.25">
      <c r="A339" s="586"/>
      <c r="B339" s="461"/>
      <c r="C339" s="124" t="s">
        <v>4724</v>
      </c>
      <c r="D339" s="122" t="s">
        <v>4725</v>
      </c>
      <c r="E339" s="278" t="s">
        <v>120</v>
      </c>
      <c r="F339" s="278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78" customFormat="1" ht="60" x14ac:dyDescent="0.25">
      <c r="A340" s="586"/>
      <c r="B340" s="461"/>
      <c r="C340" s="124" t="s">
        <v>4726</v>
      </c>
      <c r="D340" s="122" t="s">
        <v>4727</v>
      </c>
      <c r="E340" s="278" t="s">
        <v>120</v>
      </c>
      <c r="F340" s="278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78" customFormat="1" ht="60" x14ac:dyDescent="0.25">
      <c r="A341" s="586"/>
      <c r="B341" s="461"/>
      <c r="C341" s="124" t="s">
        <v>4728</v>
      </c>
      <c r="D341" s="122" t="s">
        <v>4729</v>
      </c>
      <c r="E341" s="278" t="s">
        <v>120</v>
      </c>
      <c r="F341" s="278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78" customFormat="1" ht="60" x14ac:dyDescent="0.25">
      <c r="A342" s="586"/>
      <c r="B342" s="461"/>
      <c r="C342" s="124" t="s">
        <v>4730</v>
      </c>
      <c r="D342" s="122" t="s">
        <v>4731</v>
      </c>
      <c r="E342" s="278" t="s">
        <v>120</v>
      </c>
      <c r="F342" s="278" t="s">
        <v>121</v>
      </c>
      <c r="G342" s="3">
        <v>702000</v>
      </c>
      <c r="H342" s="3">
        <f t="shared" si="8"/>
        <v>702000</v>
      </c>
      <c r="I342" s="3">
        <v>1</v>
      </c>
    </row>
    <row r="343" spans="1:9" s="78" customFormat="1" ht="60" x14ac:dyDescent="0.25">
      <c r="A343" s="586"/>
      <c r="B343" s="461"/>
      <c r="C343" s="124" t="s">
        <v>4732</v>
      </c>
      <c r="D343" s="122" t="s">
        <v>4733</v>
      </c>
      <c r="E343" s="278" t="s">
        <v>120</v>
      </c>
      <c r="F343" s="278" t="s">
        <v>121</v>
      </c>
      <c r="G343" s="3">
        <v>702000</v>
      </c>
      <c r="H343" s="3">
        <f t="shared" si="8"/>
        <v>702000</v>
      </c>
      <c r="I343" s="3">
        <v>1</v>
      </c>
    </row>
    <row r="344" spans="1:9" s="78" customFormat="1" ht="60" x14ac:dyDescent="0.25">
      <c r="A344" s="586"/>
      <c r="B344" s="461"/>
      <c r="C344" s="124" t="s">
        <v>4734</v>
      </c>
      <c r="D344" s="122" t="s">
        <v>4735</v>
      </c>
      <c r="E344" s="278" t="s">
        <v>120</v>
      </c>
      <c r="F344" s="278" t="s">
        <v>121</v>
      </c>
      <c r="G344" s="3">
        <v>6000000</v>
      </c>
      <c r="H344" s="3">
        <f t="shared" si="8"/>
        <v>6000000</v>
      </c>
      <c r="I344" s="3">
        <v>1</v>
      </c>
    </row>
    <row r="345" spans="1:9" s="78" customFormat="1" ht="30" x14ac:dyDescent="0.25">
      <c r="A345" s="586"/>
      <c r="B345" s="462"/>
      <c r="C345" s="132" t="s">
        <v>4736</v>
      </c>
      <c r="D345" s="122" t="s">
        <v>4737</v>
      </c>
      <c r="E345" s="278" t="s">
        <v>149</v>
      </c>
      <c r="F345" s="278" t="s">
        <v>121</v>
      </c>
      <c r="G345" s="84">
        <v>6070000</v>
      </c>
      <c r="H345" s="3">
        <f t="shared" si="8"/>
        <v>6070000</v>
      </c>
      <c r="I345" s="3">
        <v>1</v>
      </c>
    </row>
    <row r="346" spans="1:9" s="78" customFormat="1" x14ac:dyDescent="0.25">
      <c r="A346" s="586"/>
      <c r="B346" s="460">
        <v>4234</v>
      </c>
      <c r="C346" s="128">
        <v>22211200</v>
      </c>
      <c r="D346" s="127" t="s">
        <v>4738</v>
      </c>
      <c r="E346" s="80" t="s">
        <v>120</v>
      </c>
      <c r="F346" s="80" t="s">
        <v>121</v>
      </c>
      <c r="G346" s="16">
        <v>1260000</v>
      </c>
      <c r="H346" s="16">
        <f t="shared" si="8"/>
        <v>1260000</v>
      </c>
      <c r="I346" s="16">
        <v>1</v>
      </c>
    </row>
    <row r="347" spans="1:9" s="78" customFormat="1" ht="30" x14ac:dyDescent="0.25">
      <c r="A347" s="586"/>
      <c r="B347" s="461"/>
      <c r="C347" s="124" t="s">
        <v>4739</v>
      </c>
      <c r="D347" s="122" t="s">
        <v>4740</v>
      </c>
      <c r="E347" s="278" t="s">
        <v>14</v>
      </c>
      <c r="F347" s="278" t="s">
        <v>121</v>
      </c>
      <c r="G347" s="3">
        <v>1600000</v>
      </c>
      <c r="H347" s="3">
        <f t="shared" si="8"/>
        <v>1600000</v>
      </c>
      <c r="I347" s="3">
        <v>1</v>
      </c>
    </row>
    <row r="348" spans="1:9" s="78" customFormat="1" ht="45" x14ac:dyDescent="0.25">
      <c r="A348" s="586"/>
      <c r="B348" s="461"/>
      <c r="C348" s="124" t="s">
        <v>4741</v>
      </c>
      <c r="D348" s="122" t="s">
        <v>4742</v>
      </c>
      <c r="E348" s="278" t="s">
        <v>14</v>
      </c>
      <c r="F348" s="278" t="s">
        <v>121</v>
      </c>
      <c r="G348" s="3">
        <v>150000</v>
      </c>
      <c r="H348" s="3">
        <f t="shared" si="8"/>
        <v>150000</v>
      </c>
      <c r="I348" s="3">
        <v>1</v>
      </c>
    </row>
    <row r="349" spans="1:9" s="78" customFormat="1" ht="45" x14ac:dyDescent="0.25">
      <c r="A349" s="586"/>
      <c r="B349" s="461"/>
      <c r="C349" s="124" t="s">
        <v>4743</v>
      </c>
      <c r="D349" s="122" t="s">
        <v>4744</v>
      </c>
      <c r="E349" s="278" t="s">
        <v>14</v>
      </c>
      <c r="F349" s="278" t="s">
        <v>121</v>
      </c>
      <c r="G349" s="3">
        <v>590000</v>
      </c>
      <c r="H349" s="3">
        <f t="shared" si="8"/>
        <v>590000</v>
      </c>
      <c r="I349" s="3">
        <v>1</v>
      </c>
    </row>
    <row r="350" spans="1:9" s="78" customFormat="1" ht="30" x14ac:dyDescent="0.25">
      <c r="A350" s="586"/>
      <c r="B350" s="461"/>
      <c r="C350" s="124" t="s">
        <v>4745</v>
      </c>
      <c r="D350" s="122" t="s">
        <v>4746</v>
      </c>
      <c r="E350" s="278" t="s">
        <v>14</v>
      </c>
      <c r="F350" s="278" t="s">
        <v>121</v>
      </c>
      <c r="G350" s="3">
        <v>1000000</v>
      </c>
      <c r="H350" s="3">
        <f t="shared" si="8"/>
        <v>1000000</v>
      </c>
      <c r="I350" s="3">
        <v>1</v>
      </c>
    </row>
    <row r="351" spans="1:9" s="78" customFormat="1" ht="30" x14ac:dyDescent="0.25">
      <c r="A351" s="586"/>
      <c r="B351" s="461"/>
      <c r="C351" s="124" t="s">
        <v>4747</v>
      </c>
      <c r="D351" s="122" t="s">
        <v>4748</v>
      </c>
      <c r="E351" s="278" t="s">
        <v>14</v>
      </c>
      <c r="F351" s="278" t="s">
        <v>121</v>
      </c>
      <c r="G351" s="3">
        <v>200000</v>
      </c>
      <c r="H351" s="3">
        <f t="shared" si="8"/>
        <v>200000</v>
      </c>
      <c r="I351" s="3">
        <v>1</v>
      </c>
    </row>
    <row r="352" spans="1:9" s="78" customFormat="1" ht="45" x14ac:dyDescent="0.25">
      <c r="A352" s="586"/>
      <c r="B352" s="461"/>
      <c r="C352" s="124" t="s">
        <v>4749</v>
      </c>
      <c r="D352" s="122" t="s">
        <v>4750</v>
      </c>
      <c r="E352" s="278" t="s">
        <v>14</v>
      </c>
      <c r="F352" s="278" t="s">
        <v>121</v>
      </c>
      <c r="G352" s="3">
        <v>240000</v>
      </c>
      <c r="H352" s="3">
        <f t="shared" si="8"/>
        <v>240000</v>
      </c>
      <c r="I352" s="3">
        <v>1</v>
      </c>
    </row>
    <row r="353" spans="1:9" s="78" customFormat="1" ht="45" x14ac:dyDescent="0.25">
      <c r="A353" s="586"/>
      <c r="B353" s="461"/>
      <c r="C353" s="124" t="s">
        <v>5858</v>
      </c>
      <c r="D353" s="122" t="s">
        <v>4751</v>
      </c>
      <c r="E353" s="278" t="s">
        <v>14</v>
      </c>
      <c r="F353" s="278" t="s">
        <v>121</v>
      </c>
      <c r="G353" s="3">
        <v>50000</v>
      </c>
      <c r="H353" s="3">
        <f t="shared" si="8"/>
        <v>50000</v>
      </c>
      <c r="I353" s="3">
        <v>1</v>
      </c>
    </row>
    <row r="354" spans="1:9" s="78" customFormat="1" ht="30" x14ac:dyDescent="0.25">
      <c r="A354" s="586"/>
      <c r="B354" s="461"/>
      <c r="C354" s="124" t="s">
        <v>5857</v>
      </c>
      <c r="D354" s="122" t="s">
        <v>4752</v>
      </c>
      <c r="E354" s="278" t="s">
        <v>14</v>
      </c>
      <c r="F354" s="278" t="s">
        <v>121</v>
      </c>
      <c r="G354" s="3">
        <v>80000</v>
      </c>
      <c r="H354" s="3">
        <f t="shared" si="8"/>
        <v>80000</v>
      </c>
      <c r="I354" s="3">
        <v>1</v>
      </c>
    </row>
    <row r="355" spans="1:9" s="78" customFormat="1" ht="45" x14ac:dyDescent="0.25">
      <c r="A355" s="586"/>
      <c r="B355" s="461"/>
      <c r="C355" s="124" t="s">
        <v>4753</v>
      </c>
      <c r="D355" s="122" t="s">
        <v>747</v>
      </c>
      <c r="E355" s="278" t="s">
        <v>14</v>
      </c>
      <c r="F355" s="278" t="s">
        <v>121</v>
      </c>
      <c r="G355" s="3">
        <v>300000</v>
      </c>
      <c r="H355" s="3">
        <f t="shared" si="8"/>
        <v>300000</v>
      </c>
      <c r="I355" s="3">
        <v>1</v>
      </c>
    </row>
    <row r="356" spans="1:9" s="78" customFormat="1" ht="45" x14ac:dyDescent="0.25">
      <c r="A356" s="586"/>
      <c r="B356" s="461"/>
      <c r="C356" s="124" t="s">
        <v>4754</v>
      </c>
      <c r="D356" s="122" t="s">
        <v>4755</v>
      </c>
      <c r="E356" s="278" t="s">
        <v>14</v>
      </c>
      <c r="F356" s="278" t="s">
        <v>121</v>
      </c>
      <c r="G356" s="3">
        <v>300000</v>
      </c>
      <c r="H356" s="3">
        <f t="shared" si="8"/>
        <v>300000</v>
      </c>
      <c r="I356" s="3">
        <v>1</v>
      </c>
    </row>
    <row r="357" spans="1:9" s="78" customFormat="1" ht="30" x14ac:dyDescent="0.25">
      <c r="A357" s="586"/>
      <c r="B357" s="461"/>
      <c r="C357" s="124" t="s">
        <v>4756</v>
      </c>
      <c r="D357" s="122" t="s">
        <v>4757</v>
      </c>
      <c r="E357" s="278" t="s">
        <v>14</v>
      </c>
      <c r="F357" s="278" t="s">
        <v>121</v>
      </c>
      <c r="G357" s="3">
        <v>40000</v>
      </c>
      <c r="H357" s="3">
        <f t="shared" si="8"/>
        <v>40000</v>
      </c>
      <c r="I357" s="3">
        <v>1</v>
      </c>
    </row>
    <row r="358" spans="1:9" s="78" customFormat="1" ht="30" x14ac:dyDescent="0.25">
      <c r="A358" s="586"/>
      <c r="B358" s="461"/>
      <c r="C358" s="124" t="s">
        <v>4758</v>
      </c>
      <c r="D358" s="122" t="s">
        <v>4759</v>
      </c>
      <c r="E358" s="278" t="s">
        <v>14</v>
      </c>
      <c r="F358" s="278" t="s">
        <v>121</v>
      </c>
      <c r="G358" s="3">
        <v>270000</v>
      </c>
      <c r="H358" s="3">
        <f t="shared" si="8"/>
        <v>270000</v>
      </c>
      <c r="I358" s="3">
        <v>1</v>
      </c>
    </row>
    <row r="359" spans="1:9" s="78" customFormat="1" ht="45" x14ac:dyDescent="0.25">
      <c r="A359" s="586"/>
      <c r="B359" s="461"/>
      <c r="C359" s="124" t="s">
        <v>4760</v>
      </c>
      <c r="D359" s="122" t="s">
        <v>4761</v>
      </c>
      <c r="E359" s="278" t="s">
        <v>14</v>
      </c>
      <c r="F359" s="278" t="s">
        <v>121</v>
      </c>
      <c r="G359" s="3">
        <v>2500000</v>
      </c>
      <c r="H359" s="3">
        <f t="shared" si="8"/>
        <v>2500000</v>
      </c>
      <c r="I359" s="3">
        <v>1</v>
      </c>
    </row>
    <row r="360" spans="1:9" s="78" customFormat="1" ht="30" x14ac:dyDescent="0.25">
      <c r="A360" s="586"/>
      <c r="B360" s="461"/>
      <c r="C360" s="124" t="s">
        <v>4762</v>
      </c>
      <c r="D360" s="122" t="s">
        <v>4763</v>
      </c>
      <c r="E360" s="278" t="s">
        <v>14</v>
      </c>
      <c r="F360" s="278" t="s">
        <v>121</v>
      </c>
      <c r="G360" s="3">
        <v>175000</v>
      </c>
      <c r="H360" s="3">
        <f t="shared" si="8"/>
        <v>175000</v>
      </c>
      <c r="I360" s="3">
        <v>1</v>
      </c>
    </row>
    <row r="361" spans="1:9" s="78" customFormat="1" ht="30" x14ac:dyDescent="0.25">
      <c r="A361" s="586"/>
      <c r="B361" s="461"/>
      <c r="C361" s="124" t="s">
        <v>4764</v>
      </c>
      <c r="D361" s="122" t="s">
        <v>4765</v>
      </c>
      <c r="E361" s="278" t="s">
        <v>14</v>
      </c>
      <c r="F361" s="278" t="s">
        <v>121</v>
      </c>
      <c r="G361" s="3">
        <v>150000</v>
      </c>
      <c r="H361" s="3">
        <f t="shared" si="8"/>
        <v>150000</v>
      </c>
      <c r="I361" s="3">
        <v>1</v>
      </c>
    </row>
    <row r="362" spans="1:9" s="78" customFormat="1" ht="45" x14ac:dyDescent="0.25">
      <c r="A362" s="586"/>
      <c r="B362" s="461"/>
      <c r="C362" s="124" t="s">
        <v>4766</v>
      </c>
      <c r="D362" s="122" t="s">
        <v>4767</v>
      </c>
      <c r="E362" s="278" t="s">
        <v>14</v>
      </c>
      <c r="F362" s="278" t="s">
        <v>121</v>
      </c>
      <c r="G362" s="3">
        <v>200000</v>
      </c>
      <c r="H362" s="3">
        <f t="shared" si="8"/>
        <v>200000</v>
      </c>
      <c r="I362" s="3">
        <v>1</v>
      </c>
    </row>
    <row r="363" spans="1:9" s="78" customFormat="1" ht="45" x14ac:dyDescent="0.25">
      <c r="A363" s="586"/>
      <c r="B363" s="461"/>
      <c r="C363" s="124" t="s">
        <v>4768</v>
      </c>
      <c r="D363" s="122" t="s">
        <v>4769</v>
      </c>
      <c r="E363" s="278" t="s">
        <v>14</v>
      </c>
      <c r="F363" s="278" t="s">
        <v>121</v>
      </c>
      <c r="G363" s="3">
        <v>240000</v>
      </c>
      <c r="H363" s="3">
        <f t="shared" si="8"/>
        <v>240000</v>
      </c>
      <c r="I363" s="3">
        <v>1</v>
      </c>
    </row>
    <row r="364" spans="1:9" s="78" customFormat="1" ht="30" x14ac:dyDescent="0.25">
      <c r="A364" s="586"/>
      <c r="B364" s="461"/>
      <c r="C364" s="124" t="s">
        <v>4770</v>
      </c>
      <c r="D364" s="125" t="s">
        <v>4771</v>
      </c>
      <c r="E364" s="278" t="s">
        <v>14</v>
      </c>
      <c r="F364" s="278" t="s">
        <v>121</v>
      </c>
      <c r="G364" s="3">
        <v>2000000</v>
      </c>
      <c r="H364" s="3">
        <f t="shared" si="8"/>
        <v>2000000</v>
      </c>
      <c r="I364" s="3">
        <v>1</v>
      </c>
    </row>
    <row r="365" spans="1:9" s="78" customFormat="1" ht="30" x14ac:dyDescent="0.25">
      <c r="A365" s="586"/>
      <c r="B365" s="462"/>
      <c r="C365" s="124" t="s">
        <v>4772</v>
      </c>
      <c r="D365" s="122" t="s">
        <v>4773</v>
      </c>
      <c r="E365" s="278" t="s">
        <v>14</v>
      </c>
      <c r="F365" s="278" t="s">
        <v>121</v>
      </c>
      <c r="G365" s="3">
        <v>3000000</v>
      </c>
      <c r="H365" s="3">
        <f t="shared" si="8"/>
        <v>3000000</v>
      </c>
      <c r="I365" s="3">
        <v>1</v>
      </c>
    </row>
    <row r="366" spans="1:9" s="78" customFormat="1" ht="30" x14ac:dyDescent="0.25">
      <c r="A366" s="586"/>
      <c r="B366" s="460">
        <v>4235</v>
      </c>
      <c r="C366" s="124" t="s">
        <v>4774</v>
      </c>
      <c r="D366" s="122" t="s">
        <v>4775</v>
      </c>
      <c r="E366" s="278" t="s">
        <v>126</v>
      </c>
      <c r="F366" s="278" t="s">
        <v>121</v>
      </c>
      <c r="G366" s="3">
        <v>10000000</v>
      </c>
      <c r="H366" s="3">
        <f t="shared" si="8"/>
        <v>10000000</v>
      </c>
      <c r="I366" s="3">
        <v>1</v>
      </c>
    </row>
    <row r="367" spans="1:9" s="78" customFormat="1" x14ac:dyDescent="0.25">
      <c r="A367" s="586"/>
      <c r="B367" s="462"/>
      <c r="C367" s="124" t="s">
        <v>4776</v>
      </c>
      <c r="D367" s="122" t="s">
        <v>4777</v>
      </c>
      <c r="E367" s="278" t="s">
        <v>149</v>
      </c>
      <c r="F367" s="278" t="s">
        <v>121</v>
      </c>
      <c r="G367" s="3">
        <v>10000000</v>
      </c>
      <c r="H367" s="3">
        <f t="shared" si="8"/>
        <v>10000000</v>
      </c>
      <c r="I367" s="3">
        <v>1</v>
      </c>
    </row>
    <row r="368" spans="1:9" s="78" customFormat="1" ht="45" x14ac:dyDescent="0.25">
      <c r="A368" s="586"/>
      <c r="B368" s="460">
        <v>4237</v>
      </c>
      <c r="C368" s="124" t="s">
        <v>4778</v>
      </c>
      <c r="D368" s="122" t="s">
        <v>4779</v>
      </c>
      <c r="E368" s="278" t="s">
        <v>120</v>
      </c>
      <c r="F368" s="278" t="s">
        <v>121</v>
      </c>
      <c r="G368" s="3">
        <v>150000</v>
      </c>
      <c r="H368" s="3">
        <f t="shared" si="8"/>
        <v>150000</v>
      </c>
      <c r="I368" s="3">
        <v>1</v>
      </c>
    </row>
    <row r="369" spans="1:16384" s="287" customFormat="1" ht="45" x14ac:dyDescent="0.25">
      <c r="A369" s="586"/>
      <c r="B369" s="461"/>
      <c r="C369" s="124" t="s">
        <v>5825</v>
      </c>
      <c r="D369" s="122" t="s">
        <v>4779</v>
      </c>
      <c r="E369" s="284" t="s">
        <v>120</v>
      </c>
      <c r="F369" s="284" t="s">
        <v>121</v>
      </c>
      <c r="G369" s="3">
        <v>300000</v>
      </c>
      <c r="H369" s="3">
        <v>300000</v>
      </c>
      <c r="I369" s="3">
        <v>1</v>
      </c>
      <c r="J369" s="299"/>
      <c r="K369" s="299"/>
      <c r="L369" s="299"/>
      <c r="M369" s="299"/>
      <c r="N369" s="299"/>
      <c r="O369" s="299"/>
      <c r="P369" s="299"/>
      <c r="Q369" s="299"/>
      <c r="R369" s="299"/>
      <c r="S369" s="299"/>
      <c r="T369" s="299"/>
      <c r="U369" s="299"/>
      <c r="V369" s="299"/>
      <c r="W369" s="299"/>
      <c r="X369" s="299"/>
      <c r="Y369" s="299"/>
      <c r="Z369" s="299"/>
      <c r="AA369" s="299"/>
      <c r="AB369" s="299"/>
      <c r="AC369" s="299"/>
      <c r="AD369" s="299"/>
      <c r="AE369" s="299"/>
      <c r="AF369" s="299"/>
      <c r="AG369" s="299"/>
      <c r="AH369" s="299"/>
      <c r="AI369" s="299"/>
      <c r="AJ369" s="299"/>
      <c r="AK369" s="299"/>
      <c r="AL369" s="299"/>
      <c r="AM369" s="299"/>
      <c r="AN369" s="299"/>
      <c r="AO369" s="299"/>
      <c r="AP369" s="299"/>
      <c r="AQ369" s="299"/>
      <c r="AR369" s="299"/>
      <c r="AS369" s="299"/>
      <c r="AT369" s="299"/>
      <c r="AU369" s="299"/>
      <c r="AV369" s="299"/>
      <c r="AW369" s="299"/>
      <c r="AX369" s="299"/>
      <c r="AY369" s="299"/>
      <c r="AZ369" s="299"/>
      <c r="BA369" s="299"/>
      <c r="BB369" s="299"/>
      <c r="BC369" s="299"/>
      <c r="BD369" s="299"/>
      <c r="BE369" s="299"/>
      <c r="BF369" s="299"/>
      <c r="BG369" s="299"/>
      <c r="BH369" s="299"/>
      <c r="BI369" s="299"/>
      <c r="BJ369" s="299"/>
      <c r="BK369" s="299"/>
      <c r="BL369" s="299"/>
      <c r="BM369" s="299"/>
      <c r="BN369" s="299"/>
      <c r="BO369" s="299"/>
      <c r="BP369" s="299"/>
      <c r="BQ369" s="299"/>
      <c r="BR369" s="299"/>
      <c r="BS369" s="299"/>
      <c r="BT369" s="299"/>
      <c r="BU369" s="299"/>
      <c r="BV369" s="299"/>
      <c r="BW369" s="299"/>
      <c r="BX369" s="299"/>
      <c r="BY369" s="299"/>
      <c r="BZ369" s="299"/>
      <c r="CA369" s="299"/>
      <c r="CB369" s="299"/>
      <c r="CC369" s="299" t="s">
        <v>5825</v>
      </c>
      <c r="CD369" s="299" t="s">
        <v>5825</v>
      </c>
      <c r="CE369" s="299" t="s">
        <v>5825</v>
      </c>
      <c r="CF369" s="299" t="s">
        <v>5825</v>
      </c>
      <c r="CG369" s="299" t="s">
        <v>5825</v>
      </c>
      <c r="CH369" s="299" t="s">
        <v>5825</v>
      </c>
      <c r="CI369" s="299" t="s">
        <v>5825</v>
      </c>
      <c r="CJ369" s="299" t="s">
        <v>5825</v>
      </c>
      <c r="CK369" s="299" t="s">
        <v>5825</v>
      </c>
      <c r="CL369" s="299" t="s">
        <v>5825</v>
      </c>
      <c r="CM369" s="299" t="s">
        <v>5825</v>
      </c>
      <c r="CN369" s="299" t="s">
        <v>5825</v>
      </c>
      <c r="CO369" s="299" t="s">
        <v>5825</v>
      </c>
      <c r="CP369" s="299" t="s">
        <v>5825</v>
      </c>
      <c r="CQ369" s="299" t="s">
        <v>5825</v>
      </c>
      <c r="CR369" s="299" t="s">
        <v>5825</v>
      </c>
      <c r="CS369" s="299" t="s">
        <v>5825</v>
      </c>
      <c r="CT369" s="299" t="s">
        <v>5825</v>
      </c>
      <c r="CU369" s="299" t="s">
        <v>5825</v>
      </c>
      <c r="CV369" s="299" t="s">
        <v>5825</v>
      </c>
      <c r="CW369" s="299" t="s">
        <v>5825</v>
      </c>
      <c r="CX369" s="299" t="s">
        <v>5825</v>
      </c>
      <c r="CY369" s="299" t="s">
        <v>5825</v>
      </c>
      <c r="CZ369" s="299" t="s">
        <v>5825</v>
      </c>
      <c r="DA369" s="299" t="s">
        <v>5825</v>
      </c>
      <c r="DB369" s="299" t="s">
        <v>5825</v>
      </c>
      <c r="DC369" s="299" t="s">
        <v>5825</v>
      </c>
      <c r="DD369" s="299" t="s">
        <v>5825</v>
      </c>
      <c r="DE369" s="299" t="s">
        <v>5825</v>
      </c>
      <c r="DF369" s="299" t="s">
        <v>5825</v>
      </c>
      <c r="DG369" s="299" t="s">
        <v>5825</v>
      </c>
      <c r="DH369" s="299" t="s">
        <v>5825</v>
      </c>
      <c r="DI369" s="299" t="s">
        <v>5825</v>
      </c>
      <c r="DJ369" s="299" t="s">
        <v>5825</v>
      </c>
      <c r="DK369" s="299" t="s">
        <v>5825</v>
      </c>
      <c r="DL369" s="299" t="s">
        <v>5825</v>
      </c>
      <c r="DM369" s="299" t="s">
        <v>5825</v>
      </c>
      <c r="DN369" s="299" t="s">
        <v>5825</v>
      </c>
      <c r="DO369" s="299" t="s">
        <v>5825</v>
      </c>
      <c r="DP369" s="299" t="s">
        <v>5825</v>
      </c>
      <c r="DQ369" s="299" t="s">
        <v>5825</v>
      </c>
      <c r="DR369" s="299" t="s">
        <v>5825</v>
      </c>
      <c r="DS369" s="299" t="s">
        <v>5825</v>
      </c>
      <c r="DT369" s="299" t="s">
        <v>5825</v>
      </c>
      <c r="DU369" s="299" t="s">
        <v>5825</v>
      </c>
      <c r="DV369" s="299" t="s">
        <v>5825</v>
      </c>
      <c r="DW369" s="299" t="s">
        <v>5825</v>
      </c>
      <c r="DX369" s="299" t="s">
        <v>5825</v>
      </c>
      <c r="DY369" s="299" t="s">
        <v>5825</v>
      </c>
      <c r="DZ369" s="299" t="s">
        <v>5825</v>
      </c>
      <c r="EA369" s="299" t="s">
        <v>5825</v>
      </c>
      <c r="EB369" s="299" t="s">
        <v>5825</v>
      </c>
      <c r="EC369" s="299" t="s">
        <v>5825</v>
      </c>
      <c r="ED369" s="299" t="s">
        <v>5825</v>
      </c>
      <c r="EE369" s="299" t="s">
        <v>5825</v>
      </c>
      <c r="EF369" s="299" t="s">
        <v>5825</v>
      </c>
      <c r="EG369" s="299" t="s">
        <v>5825</v>
      </c>
      <c r="EH369" s="299" t="s">
        <v>5825</v>
      </c>
      <c r="EI369" s="299" t="s">
        <v>5825</v>
      </c>
      <c r="EJ369" s="299" t="s">
        <v>5825</v>
      </c>
      <c r="EK369" s="299" t="s">
        <v>5825</v>
      </c>
      <c r="EL369" s="299" t="s">
        <v>5825</v>
      </c>
      <c r="EM369" s="299" t="s">
        <v>5825</v>
      </c>
      <c r="EN369" s="299" t="s">
        <v>5825</v>
      </c>
      <c r="EO369" s="299" t="s">
        <v>5825</v>
      </c>
      <c r="EP369" s="299" t="s">
        <v>5825</v>
      </c>
      <c r="EQ369" s="299" t="s">
        <v>5825</v>
      </c>
      <c r="ER369" s="299" t="s">
        <v>5825</v>
      </c>
      <c r="ES369" s="299" t="s">
        <v>5825</v>
      </c>
      <c r="ET369" s="299" t="s">
        <v>5825</v>
      </c>
      <c r="EU369" s="299" t="s">
        <v>5825</v>
      </c>
      <c r="EV369" s="299" t="s">
        <v>5825</v>
      </c>
      <c r="EW369" s="299" t="s">
        <v>5825</v>
      </c>
      <c r="EX369" s="299" t="s">
        <v>5825</v>
      </c>
      <c r="EY369" s="299" t="s">
        <v>5825</v>
      </c>
      <c r="EZ369" s="299" t="s">
        <v>5825</v>
      </c>
      <c r="FA369" s="299" t="s">
        <v>5825</v>
      </c>
      <c r="FB369" s="299" t="s">
        <v>5825</v>
      </c>
      <c r="FC369" s="299" t="s">
        <v>5825</v>
      </c>
      <c r="FD369" s="299" t="s">
        <v>5825</v>
      </c>
      <c r="FE369" s="299" t="s">
        <v>5825</v>
      </c>
      <c r="FF369" s="299" t="s">
        <v>5825</v>
      </c>
      <c r="FG369" s="299" t="s">
        <v>5825</v>
      </c>
      <c r="FH369" s="299" t="s">
        <v>5825</v>
      </c>
      <c r="FI369" s="299" t="s">
        <v>5825</v>
      </c>
      <c r="FJ369" s="299" t="s">
        <v>5825</v>
      </c>
      <c r="FK369" s="299" t="s">
        <v>5825</v>
      </c>
      <c r="FL369" s="299" t="s">
        <v>5825</v>
      </c>
      <c r="FM369" s="299" t="s">
        <v>5825</v>
      </c>
      <c r="FN369" s="299" t="s">
        <v>5825</v>
      </c>
      <c r="FO369" s="299" t="s">
        <v>5825</v>
      </c>
      <c r="FP369" s="299" t="s">
        <v>5825</v>
      </c>
      <c r="FQ369" s="299" t="s">
        <v>5825</v>
      </c>
      <c r="FR369" s="299" t="s">
        <v>5825</v>
      </c>
      <c r="FS369" s="299" t="s">
        <v>5825</v>
      </c>
      <c r="FT369" s="299" t="s">
        <v>5825</v>
      </c>
      <c r="FU369" s="299" t="s">
        <v>5825</v>
      </c>
      <c r="FV369" s="299" t="s">
        <v>5825</v>
      </c>
      <c r="FW369" s="299" t="s">
        <v>5825</v>
      </c>
      <c r="FX369" s="299" t="s">
        <v>5825</v>
      </c>
      <c r="FY369" s="299" t="s">
        <v>5825</v>
      </c>
      <c r="FZ369" s="299" t="s">
        <v>5825</v>
      </c>
      <c r="GA369" s="299" t="s">
        <v>5825</v>
      </c>
      <c r="GB369" s="299" t="s">
        <v>5825</v>
      </c>
      <c r="GC369" s="299" t="s">
        <v>5825</v>
      </c>
      <c r="GD369" s="299" t="s">
        <v>5825</v>
      </c>
      <c r="GE369" s="299" t="s">
        <v>5825</v>
      </c>
      <c r="GF369" s="299" t="s">
        <v>5825</v>
      </c>
      <c r="GG369" s="299" t="s">
        <v>5825</v>
      </c>
      <c r="GH369" s="299" t="s">
        <v>5825</v>
      </c>
      <c r="GI369" s="299" t="s">
        <v>5825</v>
      </c>
      <c r="GJ369" s="299" t="s">
        <v>5825</v>
      </c>
      <c r="GK369" s="299" t="s">
        <v>5825</v>
      </c>
      <c r="GL369" s="299" t="s">
        <v>5825</v>
      </c>
      <c r="GM369" s="299" t="s">
        <v>5825</v>
      </c>
      <c r="GN369" s="299" t="s">
        <v>5825</v>
      </c>
      <c r="GO369" s="299" t="s">
        <v>5825</v>
      </c>
      <c r="GP369" s="299" t="s">
        <v>5825</v>
      </c>
      <c r="GQ369" s="299" t="s">
        <v>5825</v>
      </c>
      <c r="GR369" s="299" t="s">
        <v>5825</v>
      </c>
      <c r="GS369" s="299" t="s">
        <v>5825</v>
      </c>
      <c r="GT369" s="299" t="s">
        <v>5825</v>
      </c>
      <c r="GU369" s="299" t="s">
        <v>5825</v>
      </c>
      <c r="GV369" s="299" t="s">
        <v>5825</v>
      </c>
      <c r="GW369" s="299" t="s">
        <v>5825</v>
      </c>
      <c r="GX369" s="299" t="s">
        <v>5825</v>
      </c>
      <c r="GY369" s="299" t="s">
        <v>5825</v>
      </c>
      <c r="GZ369" s="299" t="s">
        <v>5825</v>
      </c>
      <c r="HA369" s="299" t="s">
        <v>5825</v>
      </c>
      <c r="HB369" s="299" t="s">
        <v>5825</v>
      </c>
      <c r="HC369" s="299" t="s">
        <v>5825</v>
      </c>
      <c r="HD369" s="299" t="s">
        <v>5825</v>
      </c>
      <c r="HE369" s="299" t="s">
        <v>5825</v>
      </c>
      <c r="HF369" s="299" t="s">
        <v>5825</v>
      </c>
      <c r="HG369" s="299" t="s">
        <v>5825</v>
      </c>
      <c r="HH369" s="299" t="s">
        <v>5825</v>
      </c>
      <c r="HI369" s="299" t="s">
        <v>5825</v>
      </c>
      <c r="HJ369" s="299" t="s">
        <v>5825</v>
      </c>
      <c r="HK369" s="299" t="s">
        <v>5825</v>
      </c>
      <c r="HL369" s="299" t="s">
        <v>5825</v>
      </c>
      <c r="HM369" s="299" t="s">
        <v>5825</v>
      </c>
      <c r="HN369" s="299" t="s">
        <v>5825</v>
      </c>
      <c r="HO369" s="299" t="s">
        <v>5825</v>
      </c>
      <c r="HP369" s="299" t="s">
        <v>5825</v>
      </c>
      <c r="HQ369" s="299" t="s">
        <v>5825</v>
      </c>
      <c r="HR369" s="299" t="s">
        <v>5825</v>
      </c>
      <c r="HS369" s="299" t="s">
        <v>5825</v>
      </c>
      <c r="HT369" s="299" t="s">
        <v>5825</v>
      </c>
      <c r="HU369" s="299" t="s">
        <v>5825</v>
      </c>
      <c r="HV369" s="299" t="s">
        <v>5825</v>
      </c>
      <c r="HW369" s="299" t="s">
        <v>5825</v>
      </c>
      <c r="HX369" s="299" t="s">
        <v>5825</v>
      </c>
      <c r="HY369" s="299" t="s">
        <v>5825</v>
      </c>
      <c r="HZ369" s="299" t="s">
        <v>5825</v>
      </c>
      <c r="IA369" s="299" t="s">
        <v>5825</v>
      </c>
      <c r="IB369" s="299" t="s">
        <v>5825</v>
      </c>
      <c r="IC369" s="299" t="s">
        <v>5825</v>
      </c>
      <c r="ID369" s="299" t="s">
        <v>5825</v>
      </c>
      <c r="IE369" s="299" t="s">
        <v>5825</v>
      </c>
      <c r="IF369" s="299" t="s">
        <v>5825</v>
      </c>
      <c r="IG369" s="299" t="s">
        <v>5825</v>
      </c>
      <c r="IH369" s="299" t="s">
        <v>5825</v>
      </c>
      <c r="II369" s="299" t="s">
        <v>5825</v>
      </c>
      <c r="IJ369" s="299" t="s">
        <v>5825</v>
      </c>
      <c r="IK369" s="299" t="s">
        <v>5825</v>
      </c>
      <c r="IL369" s="299" t="s">
        <v>5825</v>
      </c>
      <c r="IM369" s="299" t="s">
        <v>5825</v>
      </c>
      <c r="IN369" s="299" t="s">
        <v>5825</v>
      </c>
      <c r="IO369" s="299" t="s">
        <v>5825</v>
      </c>
      <c r="IP369" s="299" t="s">
        <v>5825</v>
      </c>
      <c r="IQ369" s="299" t="s">
        <v>5825</v>
      </c>
      <c r="IR369" s="299" t="s">
        <v>5825</v>
      </c>
      <c r="IS369" s="299" t="s">
        <v>5825</v>
      </c>
      <c r="IT369" s="299" t="s">
        <v>5825</v>
      </c>
      <c r="IU369" s="299" t="s">
        <v>5825</v>
      </c>
      <c r="IV369" s="299" t="s">
        <v>5825</v>
      </c>
      <c r="IW369" s="299" t="s">
        <v>5825</v>
      </c>
      <c r="IX369" s="299" t="s">
        <v>5825</v>
      </c>
      <c r="IY369" s="299" t="s">
        <v>5825</v>
      </c>
      <c r="IZ369" s="299" t="s">
        <v>5825</v>
      </c>
      <c r="JA369" s="299" t="s">
        <v>5825</v>
      </c>
      <c r="JB369" s="299" t="s">
        <v>5825</v>
      </c>
      <c r="JC369" s="299" t="s">
        <v>5825</v>
      </c>
      <c r="JD369" s="299" t="s">
        <v>5825</v>
      </c>
      <c r="JE369" s="299" t="s">
        <v>5825</v>
      </c>
      <c r="JF369" s="299" t="s">
        <v>5825</v>
      </c>
      <c r="JG369" s="299" t="s">
        <v>5825</v>
      </c>
      <c r="JH369" s="299" t="s">
        <v>5825</v>
      </c>
      <c r="JI369" s="299" t="s">
        <v>5825</v>
      </c>
      <c r="JJ369" s="299" t="s">
        <v>5825</v>
      </c>
      <c r="JK369" s="299" t="s">
        <v>5825</v>
      </c>
      <c r="JL369" s="299" t="s">
        <v>5825</v>
      </c>
      <c r="JM369" s="299" t="s">
        <v>5825</v>
      </c>
      <c r="JN369" s="299" t="s">
        <v>5825</v>
      </c>
      <c r="JO369" s="299" t="s">
        <v>5825</v>
      </c>
      <c r="JP369" s="299" t="s">
        <v>5825</v>
      </c>
      <c r="JQ369" s="299" t="s">
        <v>5825</v>
      </c>
      <c r="JR369" s="299" t="s">
        <v>5825</v>
      </c>
      <c r="JS369" s="299" t="s">
        <v>5825</v>
      </c>
      <c r="JT369" s="299" t="s">
        <v>5825</v>
      </c>
      <c r="JU369" s="299" t="s">
        <v>5825</v>
      </c>
      <c r="JV369" s="299" t="s">
        <v>5825</v>
      </c>
      <c r="JW369" s="299" t="s">
        <v>5825</v>
      </c>
      <c r="JX369" s="299" t="s">
        <v>5825</v>
      </c>
      <c r="JY369" s="299" t="s">
        <v>5825</v>
      </c>
      <c r="JZ369" s="299" t="s">
        <v>5825</v>
      </c>
      <c r="KA369" s="299" t="s">
        <v>5825</v>
      </c>
      <c r="KB369" s="299" t="s">
        <v>5825</v>
      </c>
      <c r="KC369" s="299" t="s">
        <v>5825</v>
      </c>
      <c r="KD369" s="299" t="s">
        <v>5825</v>
      </c>
      <c r="KE369" s="299" t="s">
        <v>5825</v>
      </c>
      <c r="KF369" s="299" t="s">
        <v>5825</v>
      </c>
      <c r="KG369" s="299" t="s">
        <v>5825</v>
      </c>
      <c r="KH369" s="299" t="s">
        <v>5825</v>
      </c>
      <c r="KI369" s="299" t="s">
        <v>5825</v>
      </c>
      <c r="KJ369" s="299" t="s">
        <v>5825</v>
      </c>
      <c r="KK369" s="299" t="s">
        <v>5825</v>
      </c>
      <c r="KL369" s="299" t="s">
        <v>5825</v>
      </c>
      <c r="KM369" s="299" t="s">
        <v>5825</v>
      </c>
      <c r="KN369" s="299" t="s">
        <v>5825</v>
      </c>
      <c r="KO369" s="299" t="s">
        <v>5825</v>
      </c>
      <c r="KP369" s="299" t="s">
        <v>5825</v>
      </c>
      <c r="KQ369" s="299" t="s">
        <v>5825</v>
      </c>
      <c r="KR369" s="299" t="s">
        <v>5825</v>
      </c>
      <c r="KS369" s="299" t="s">
        <v>5825</v>
      </c>
      <c r="KT369" s="299" t="s">
        <v>5825</v>
      </c>
      <c r="KU369" s="299" t="s">
        <v>5825</v>
      </c>
      <c r="KV369" s="299" t="s">
        <v>5825</v>
      </c>
      <c r="KW369" s="299" t="s">
        <v>5825</v>
      </c>
      <c r="KX369" s="299" t="s">
        <v>5825</v>
      </c>
      <c r="KY369" s="299" t="s">
        <v>5825</v>
      </c>
      <c r="KZ369" s="299" t="s">
        <v>5825</v>
      </c>
      <c r="LA369" s="299" t="s">
        <v>5825</v>
      </c>
      <c r="LB369" s="299" t="s">
        <v>5825</v>
      </c>
      <c r="LC369" s="299" t="s">
        <v>5825</v>
      </c>
      <c r="LD369" s="299" t="s">
        <v>5825</v>
      </c>
      <c r="LE369" s="299" t="s">
        <v>5825</v>
      </c>
      <c r="LF369" s="299" t="s">
        <v>5825</v>
      </c>
      <c r="LG369" s="299" t="s">
        <v>5825</v>
      </c>
      <c r="LH369" s="299" t="s">
        <v>5825</v>
      </c>
      <c r="LI369" s="299" t="s">
        <v>5825</v>
      </c>
      <c r="LJ369" s="299" t="s">
        <v>5825</v>
      </c>
      <c r="LK369" s="299" t="s">
        <v>5825</v>
      </c>
      <c r="LL369" s="299" t="s">
        <v>5825</v>
      </c>
      <c r="LM369" s="299" t="s">
        <v>5825</v>
      </c>
      <c r="LN369" s="299" t="s">
        <v>5825</v>
      </c>
      <c r="LO369" s="299" t="s">
        <v>5825</v>
      </c>
      <c r="LP369" s="299" t="s">
        <v>5825</v>
      </c>
      <c r="LQ369" s="299" t="s">
        <v>5825</v>
      </c>
      <c r="LR369" s="299" t="s">
        <v>5825</v>
      </c>
      <c r="LS369" s="299" t="s">
        <v>5825</v>
      </c>
      <c r="LT369" s="299" t="s">
        <v>5825</v>
      </c>
      <c r="LU369" s="299" t="s">
        <v>5825</v>
      </c>
      <c r="LV369" s="299" t="s">
        <v>5825</v>
      </c>
      <c r="LW369" s="299" t="s">
        <v>5825</v>
      </c>
      <c r="LX369" s="299" t="s">
        <v>5825</v>
      </c>
      <c r="LY369" s="299" t="s">
        <v>5825</v>
      </c>
      <c r="LZ369" s="299" t="s">
        <v>5825</v>
      </c>
      <c r="MA369" s="299" t="s">
        <v>5825</v>
      </c>
      <c r="MB369" s="299" t="s">
        <v>5825</v>
      </c>
      <c r="MC369" s="299" t="s">
        <v>5825</v>
      </c>
      <c r="MD369" s="299" t="s">
        <v>5825</v>
      </c>
      <c r="ME369" s="299" t="s">
        <v>5825</v>
      </c>
      <c r="MF369" s="299" t="s">
        <v>5825</v>
      </c>
      <c r="MG369" s="299" t="s">
        <v>5825</v>
      </c>
      <c r="MH369" s="299" t="s">
        <v>5825</v>
      </c>
      <c r="MI369" s="299" t="s">
        <v>5825</v>
      </c>
      <c r="MJ369" s="299" t="s">
        <v>5825</v>
      </c>
      <c r="MK369" s="299" t="s">
        <v>5825</v>
      </c>
      <c r="ML369" s="299" t="s">
        <v>5825</v>
      </c>
      <c r="MM369" s="299" t="s">
        <v>5825</v>
      </c>
      <c r="MN369" s="299" t="s">
        <v>5825</v>
      </c>
      <c r="MO369" s="299" t="s">
        <v>5825</v>
      </c>
      <c r="MP369" s="299" t="s">
        <v>5825</v>
      </c>
      <c r="MQ369" s="299" t="s">
        <v>5825</v>
      </c>
      <c r="MR369" s="299" t="s">
        <v>5825</v>
      </c>
      <c r="MS369" s="299" t="s">
        <v>5825</v>
      </c>
      <c r="MT369" s="299" t="s">
        <v>5825</v>
      </c>
      <c r="MU369" s="299" t="s">
        <v>5825</v>
      </c>
      <c r="MV369" s="299" t="s">
        <v>5825</v>
      </c>
      <c r="MW369" s="299" t="s">
        <v>5825</v>
      </c>
      <c r="MX369" s="299" t="s">
        <v>5825</v>
      </c>
      <c r="MY369" s="299" t="s">
        <v>5825</v>
      </c>
      <c r="MZ369" s="299" t="s">
        <v>5825</v>
      </c>
      <c r="NA369" s="299" t="s">
        <v>5825</v>
      </c>
      <c r="NB369" s="299" t="s">
        <v>5825</v>
      </c>
      <c r="NC369" s="299" t="s">
        <v>5825</v>
      </c>
      <c r="ND369" s="299" t="s">
        <v>5825</v>
      </c>
      <c r="NE369" s="299" t="s">
        <v>5825</v>
      </c>
      <c r="NF369" s="299" t="s">
        <v>5825</v>
      </c>
      <c r="NG369" s="299" t="s">
        <v>5825</v>
      </c>
      <c r="NH369" s="299" t="s">
        <v>5825</v>
      </c>
      <c r="NI369" s="299" t="s">
        <v>5825</v>
      </c>
      <c r="NJ369" s="299" t="s">
        <v>5825</v>
      </c>
      <c r="NK369" s="299" t="s">
        <v>5825</v>
      </c>
      <c r="NL369" s="299" t="s">
        <v>5825</v>
      </c>
      <c r="NM369" s="299" t="s">
        <v>5825</v>
      </c>
      <c r="NN369" s="299" t="s">
        <v>5825</v>
      </c>
      <c r="NO369" s="299" t="s">
        <v>5825</v>
      </c>
      <c r="NP369" s="299" t="s">
        <v>5825</v>
      </c>
      <c r="NQ369" s="299" t="s">
        <v>5825</v>
      </c>
      <c r="NR369" s="299" t="s">
        <v>5825</v>
      </c>
      <c r="NS369" s="299" t="s">
        <v>5825</v>
      </c>
      <c r="NT369" s="299" t="s">
        <v>5825</v>
      </c>
      <c r="NU369" s="299" t="s">
        <v>5825</v>
      </c>
      <c r="NV369" s="299" t="s">
        <v>5825</v>
      </c>
      <c r="NW369" s="299" t="s">
        <v>5825</v>
      </c>
      <c r="NX369" s="299" t="s">
        <v>5825</v>
      </c>
      <c r="NY369" s="299" t="s">
        <v>5825</v>
      </c>
      <c r="NZ369" s="299" t="s">
        <v>5825</v>
      </c>
      <c r="OA369" s="299" t="s">
        <v>5825</v>
      </c>
      <c r="OB369" s="299" t="s">
        <v>5825</v>
      </c>
      <c r="OC369" s="299" t="s">
        <v>5825</v>
      </c>
      <c r="OD369" s="299" t="s">
        <v>5825</v>
      </c>
      <c r="OE369" s="299" t="s">
        <v>5825</v>
      </c>
      <c r="OF369" s="299" t="s">
        <v>5825</v>
      </c>
      <c r="OG369" s="299" t="s">
        <v>5825</v>
      </c>
      <c r="OH369" s="299" t="s">
        <v>5825</v>
      </c>
      <c r="OI369" s="299" t="s">
        <v>5825</v>
      </c>
      <c r="OJ369" s="299" t="s">
        <v>5825</v>
      </c>
      <c r="OK369" s="299" t="s">
        <v>5825</v>
      </c>
      <c r="OL369" s="299" t="s">
        <v>5825</v>
      </c>
      <c r="OM369" s="299" t="s">
        <v>5825</v>
      </c>
      <c r="ON369" s="299" t="s">
        <v>5825</v>
      </c>
      <c r="OO369" s="299" t="s">
        <v>5825</v>
      </c>
      <c r="OP369" s="299" t="s">
        <v>5825</v>
      </c>
      <c r="OQ369" s="299" t="s">
        <v>5825</v>
      </c>
      <c r="OR369" s="299" t="s">
        <v>5825</v>
      </c>
      <c r="OS369" s="299" t="s">
        <v>5825</v>
      </c>
      <c r="OT369" s="299" t="s">
        <v>5825</v>
      </c>
      <c r="OU369" s="299" t="s">
        <v>5825</v>
      </c>
      <c r="OV369" s="299" t="s">
        <v>5825</v>
      </c>
      <c r="OW369" s="299" t="s">
        <v>5825</v>
      </c>
      <c r="OX369" s="299" t="s">
        <v>5825</v>
      </c>
      <c r="OY369" s="299" t="s">
        <v>5825</v>
      </c>
      <c r="OZ369" s="299" t="s">
        <v>5825</v>
      </c>
      <c r="PA369" s="299" t="s">
        <v>5825</v>
      </c>
      <c r="PB369" s="299" t="s">
        <v>5825</v>
      </c>
      <c r="PC369" s="299" t="s">
        <v>5825</v>
      </c>
      <c r="PD369" s="299" t="s">
        <v>5825</v>
      </c>
      <c r="PE369" s="299" t="s">
        <v>5825</v>
      </c>
      <c r="PF369" s="299" t="s">
        <v>5825</v>
      </c>
      <c r="PG369" s="299" t="s">
        <v>5825</v>
      </c>
      <c r="PH369" s="299" t="s">
        <v>5825</v>
      </c>
      <c r="PI369" s="299" t="s">
        <v>5825</v>
      </c>
      <c r="PJ369" s="299" t="s">
        <v>5825</v>
      </c>
      <c r="PK369" s="299" t="s">
        <v>5825</v>
      </c>
      <c r="PL369" s="299" t="s">
        <v>5825</v>
      </c>
      <c r="PM369" s="299" t="s">
        <v>5825</v>
      </c>
      <c r="PN369" s="299" t="s">
        <v>5825</v>
      </c>
      <c r="PO369" s="299" t="s">
        <v>5825</v>
      </c>
      <c r="PP369" s="299" t="s">
        <v>5825</v>
      </c>
      <c r="PQ369" s="299" t="s">
        <v>5825</v>
      </c>
      <c r="PR369" s="299" t="s">
        <v>5825</v>
      </c>
      <c r="PS369" s="299" t="s">
        <v>5825</v>
      </c>
      <c r="PT369" s="299" t="s">
        <v>5825</v>
      </c>
      <c r="PU369" s="299" t="s">
        <v>5825</v>
      </c>
      <c r="PV369" s="299" t="s">
        <v>5825</v>
      </c>
      <c r="PW369" s="299" t="s">
        <v>5825</v>
      </c>
      <c r="PX369" s="299" t="s">
        <v>5825</v>
      </c>
      <c r="PY369" s="299" t="s">
        <v>5825</v>
      </c>
      <c r="PZ369" s="299" t="s">
        <v>5825</v>
      </c>
      <c r="QA369" s="299" t="s">
        <v>5825</v>
      </c>
      <c r="QB369" s="299" t="s">
        <v>5825</v>
      </c>
      <c r="QC369" s="299" t="s">
        <v>5825</v>
      </c>
      <c r="QD369" s="299" t="s">
        <v>5825</v>
      </c>
      <c r="QE369" s="299" t="s">
        <v>5825</v>
      </c>
      <c r="QF369" s="299" t="s">
        <v>5825</v>
      </c>
      <c r="QG369" s="299" t="s">
        <v>5825</v>
      </c>
      <c r="QH369" s="299" t="s">
        <v>5825</v>
      </c>
      <c r="QI369" s="299" t="s">
        <v>5825</v>
      </c>
      <c r="QJ369" s="299" t="s">
        <v>5825</v>
      </c>
      <c r="QK369" s="299" t="s">
        <v>5825</v>
      </c>
      <c r="QL369" s="299" t="s">
        <v>5825</v>
      </c>
      <c r="QM369" s="299" t="s">
        <v>5825</v>
      </c>
      <c r="QN369" s="299" t="s">
        <v>5825</v>
      </c>
      <c r="QO369" s="299" t="s">
        <v>5825</v>
      </c>
      <c r="QP369" s="299" t="s">
        <v>5825</v>
      </c>
      <c r="QQ369" s="299" t="s">
        <v>5825</v>
      </c>
      <c r="QR369" s="299" t="s">
        <v>5825</v>
      </c>
      <c r="QS369" s="299" t="s">
        <v>5825</v>
      </c>
      <c r="QT369" s="299" t="s">
        <v>5825</v>
      </c>
      <c r="QU369" s="299" t="s">
        <v>5825</v>
      </c>
      <c r="QV369" s="299" t="s">
        <v>5825</v>
      </c>
      <c r="QW369" s="299" t="s">
        <v>5825</v>
      </c>
      <c r="QX369" s="299" t="s">
        <v>5825</v>
      </c>
      <c r="QY369" s="299" t="s">
        <v>5825</v>
      </c>
      <c r="QZ369" s="299" t="s">
        <v>5825</v>
      </c>
      <c r="RA369" s="299" t="s">
        <v>5825</v>
      </c>
      <c r="RB369" s="299" t="s">
        <v>5825</v>
      </c>
      <c r="RC369" s="299" t="s">
        <v>5825</v>
      </c>
      <c r="RD369" s="299" t="s">
        <v>5825</v>
      </c>
      <c r="RE369" s="299" t="s">
        <v>5825</v>
      </c>
      <c r="RF369" s="299" t="s">
        <v>5825</v>
      </c>
      <c r="RG369" s="299" t="s">
        <v>5825</v>
      </c>
      <c r="RH369" s="299" t="s">
        <v>5825</v>
      </c>
      <c r="RI369" s="299" t="s">
        <v>5825</v>
      </c>
      <c r="RJ369" s="299" t="s">
        <v>5825</v>
      </c>
      <c r="RK369" s="299" t="s">
        <v>5825</v>
      </c>
      <c r="RL369" s="299" t="s">
        <v>5825</v>
      </c>
      <c r="RM369" s="299" t="s">
        <v>5825</v>
      </c>
      <c r="RN369" s="299" t="s">
        <v>5825</v>
      </c>
      <c r="RO369" s="299" t="s">
        <v>5825</v>
      </c>
      <c r="RP369" s="299" t="s">
        <v>5825</v>
      </c>
      <c r="RQ369" s="299" t="s">
        <v>5825</v>
      </c>
      <c r="RR369" s="299" t="s">
        <v>5825</v>
      </c>
      <c r="RS369" s="299" t="s">
        <v>5825</v>
      </c>
      <c r="RT369" s="299" t="s">
        <v>5825</v>
      </c>
      <c r="RU369" s="299" t="s">
        <v>5825</v>
      </c>
      <c r="RV369" s="299" t="s">
        <v>5825</v>
      </c>
      <c r="RW369" s="299" t="s">
        <v>5825</v>
      </c>
      <c r="RX369" s="299" t="s">
        <v>5825</v>
      </c>
      <c r="RY369" s="299" t="s">
        <v>5825</v>
      </c>
      <c r="RZ369" s="299" t="s">
        <v>5825</v>
      </c>
      <c r="SA369" s="299" t="s">
        <v>5825</v>
      </c>
      <c r="SB369" s="299" t="s">
        <v>5825</v>
      </c>
      <c r="SC369" s="299" t="s">
        <v>5825</v>
      </c>
      <c r="SD369" s="299" t="s">
        <v>5825</v>
      </c>
      <c r="SE369" s="299" t="s">
        <v>5825</v>
      </c>
      <c r="SF369" s="299" t="s">
        <v>5825</v>
      </c>
      <c r="SG369" s="299" t="s">
        <v>5825</v>
      </c>
      <c r="SH369" s="299" t="s">
        <v>5825</v>
      </c>
      <c r="SI369" s="299" t="s">
        <v>5825</v>
      </c>
      <c r="SJ369" s="299" t="s">
        <v>5825</v>
      </c>
      <c r="SK369" s="299" t="s">
        <v>5825</v>
      </c>
      <c r="SL369" s="299" t="s">
        <v>5825</v>
      </c>
      <c r="SM369" s="299" t="s">
        <v>5825</v>
      </c>
      <c r="SN369" s="299" t="s">
        <v>5825</v>
      </c>
      <c r="SO369" s="299" t="s">
        <v>5825</v>
      </c>
      <c r="SP369" s="299" t="s">
        <v>5825</v>
      </c>
      <c r="SQ369" s="299" t="s">
        <v>5825</v>
      </c>
      <c r="SR369" s="299" t="s">
        <v>5825</v>
      </c>
      <c r="SS369" s="299" t="s">
        <v>5825</v>
      </c>
      <c r="ST369" s="299" t="s">
        <v>5825</v>
      </c>
      <c r="SU369" s="299" t="s">
        <v>5825</v>
      </c>
      <c r="SV369" s="299" t="s">
        <v>5825</v>
      </c>
      <c r="SW369" s="299" t="s">
        <v>5825</v>
      </c>
      <c r="SX369" s="299" t="s">
        <v>5825</v>
      </c>
      <c r="SY369" s="299" t="s">
        <v>5825</v>
      </c>
      <c r="SZ369" s="299" t="s">
        <v>5825</v>
      </c>
      <c r="TA369" s="299" t="s">
        <v>5825</v>
      </c>
      <c r="TB369" s="299" t="s">
        <v>5825</v>
      </c>
      <c r="TC369" s="299" t="s">
        <v>5825</v>
      </c>
      <c r="TD369" s="299" t="s">
        <v>5825</v>
      </c>
      <c r="TE369" s="299" t="s">
        <v>5825</v>
      </c>
      <c r="TF369" s="299" t="s">
        <v>5825</v>
      </c>
      <c r="TG369" s="299" t="s">
        <v>5825</v>
      </c>
      <c r="TH369" s="299" t="s">
        <v>5825</v>
      </c>
      <c r="TI369" s="299" t="s">
        <v>5825</v>
      </c>
      <c r="TJ369" s="299" t="s">
        <v>5825</v>
      </c>
      <c r="TK369" s="299" t="s">
        <v>5825</v>
      </c>
      <c r="TL369" s="299" t="s">
        <v>5825</v>
      </c>
      <c r="TM369" s="299" t="s">
        <v>5825</v>
      </c>
      <c r="TN369" s="299" t="s">
        <v>5825</v>
      </c>
      <c r="TO369" s="299" t="s">
        <v>5825</v>
      </c>
      <c r="TP369" s="299" t="s">
        <v>5825</v>
      </c>
      <c r="TQ369" s="299" t="s">
        <v>5825</v>
      </c>
      <c r="TR369" s="299" t="s">
        <v>5825</v>
      </c>
      <c r="TS369" s="299" t="s">
        <v>5825</v>
      </c>
      <c r="TT369" s="299" t="s">
        <v>5825</v>
      </c>
      <c r="TU369" s="299" t="s">
        <v>5825</v>
      </c>
      <c r="TV369" s="299" t="s">
        <v>5825</v>
      </c>
      <c r="TW369" s="299" t="s">
        <v>5825</v>
      </c>
      <c r="TX369" s="299" t="s">
        <v>5825</v>
      </c>
      <c r="TY369" s="299" t="s">
        <v>5825</v>
      </c>
      <c r="TZ369" s="299" t="s">
        <v>5825</v>
      </c>
      <c r="UA369" s="299" t="s">
        <v>5825</v>
      </c>
      <c r="UB369" s="299" t="s">
        <v>5825</v>
      </c>
      <c r="UC369" s="299" t="s">
        <v>5825</v>
      </c>
      <c r="UD369" s="299" t="s">
        <v>5825</v>
      </c>
      <c r="UE369" s="299" t="s">
        <v>5825</v>
      </c>
      <c r="UF369" s="299" t="s">
        <v>5825</v>
      </c>
      <c r="UG369" s="299" t="s">
        <v>5825</v>
      </c>
      <c r="UH369" s="299" t="s">
        <v>5825</v>
      </c>
      <c r="UI369" s="299" t="s">
        <v>5825</v>
      </c>
      <c r="UJ369" s="299" t="s">
        <v>5825</v>
      </c>
      <c r="UK369" s="299" t="s">
        <v>5825</v>
      </c>
      <c r="UL369" s="299" t="s">
        <v>5825</v>
      </c>
      <c r="UM369" s="299" t="s">
        <v>5825</v>
      </c>
      <c r="UN369" s="299" t="s">
        <v>5825</v>
      </c>
      <c r="UO369" s="299" t="s">
        <v>5825</v>
      </c>
      <c r="UP369" s="299" t="s">
        <v>5825</v>
      </c>
      <c r="UQ369" s="299" t="s">
        <v>5825</v>
      </c>
      <c r="UR369" s="299" t="s">
        <v>5825</v>
      </c>
      <c r="US369" s="299" t="s">
        <v>5825</v>
      </c>
      <c r="UT369" s="299" t="s">
        <v>5825</v>
      </c>
      <c r="UU369" s="299" t="s">
        <v>5825</v>
      </c>
      <c r="UV369" s="299" t="s">
        <v>5825</v>
      </c>
      <c r="UW369" s="299" t="s">
        <v>5825</v>
      </c>
      <c r="UX369" s="299" t="s">
        <v>5825</v>
      </c>
      <c r="UY369" s="299" t="s">
        <v>5825</v>
      </c>
      <c r="UZ369" s="299" t="s">
        <v>5825</v>
      </c>
      <c r="VA369" s="299" t="s">
        <v>5825</v>
      </c>
      <c r="VB369" s="299" t="s">
        <v>5825</v>
      </c>
      <c r="VC369" s="299" t="s">
        <v>5825</v>
      </c>
      <c r="VD369" s="299" t="s">
        <v>5825</v>
      </c>
      <c r="VE369" s="299" t="s">
        <v>5825</v>
      </c>
      <c r="VF369" s="299" t="s">
        <v>5825</v>
      </c>
      <c r="VG369" s="299" t="s">
        <v>5825</v>
      </c>
      <c r="VH369" s="299" t="s">
        <v>5825</v>
      </c>
      <c r="VI369" s="299" t="s">
        <v>5825</v>
      </c>
      <c r="VJ369" s="299" t="s">
        <v>5825</v>
      </c>
      <c r="VK369" s="299" t="s">
        <v>5825</v>
      </c>
      <c r="VL369" s="299" t="s">
        <v>5825</v>
      </c>
      <c r="VM369" s="299" t="s">
        <v>5825</v>
      </c>
      <c r="VN369" s="299" t="s">
        <v>5825</v>
      </c>
      <c r="VO369" s="299" t="s">
        <v>5825</v>
      </c>
      <c r="VP369" s="299" t="s">
        <v>5825</v>
      </c>
      <c r="VQ369" s="299" t="s">
        <v>5825</v>
      </c>
      <c r="VR369" s="299" t="s">
        <v>5825</v>
      </c>
      <c r="VS369" s="299" t="s">
        <v>5825</v>
      </c>
      <c r="VT369" s="299" t="s">
        <v>5825</v>
      </c>
      <c r="VU369" s="299" t="s">
        <v>5825</v>
      </c>
      <c r="VV369" s="299" t="s">
        <v>5825</v>
      </c>
      <c r="VW369" s="299" t="s">
        <v>5825</v>
      </c>
      <c r="VX369" s="299" t="s">
        <v>5825</v>
      </c>
      <c r="VY369" s="299" t="s">
        <v>5825</v>
      </c>
      <c r="VZ369" s="299" t="s">
        <v>5825</v>
      </c>
      <c r="WA369" s="299" t="s">
        <v>5825</v>
      </c>
      <c r="WB369" s="299" t="s">
        <v>5825</v>
      </c>
      <c r="WC369" s="299" t="s">
        <v>5825</v>
      </c>
      <c r="WD369" s="299" t="s">
        <v>5825</v>
      </c>
      <c r="WE369" s="299" t="s">
        <v>5825</v>
      </c>
      <c r="WF369" s="299" t="s">
        <v>5825</v>
      </c>
      <c r="WG369" s="299" t="s">
        <v>5825</v>
      </c>
      <c r="WH369" s="299" t="s">
        <v>5825</v>
      </c>
      <c r="WI369" s="299" t="s">
        <v>5825</v>
      </c>
      <c r="WJ369" s="299" t="s">
        <v>5825</v>
      </c>
      <c r="WK369" s="299" t="s">
        <v>5825</v>
      </c>
      <c r="WL369" s="299" t="s">
        <v>5825</v>
      </c>
      <c r="WM369" s="299" t="s">
        <v>5825</v>
      </c>
      <c r="WN369" s="299" t="s">
        <v>5825</v>
      </c>
      <c r="WO369" s="299" t="s">
        <v>5825</v>
      </c>
      <c r="WP369" s="299" t="s">
        <v>5825</v>
      </c>
      <c r="WQ369" s="299" t="s">
        <v>5825</v>
      </c>
      <c r="WR369" s="299" t="s">
        <v>5825</v>
      </c>
      <c r="WS369" s="299" t="s">
        <v>5825</v>
      </c>
      <c r="WT369" s="299" t="s">
        <v>5825</v>
      </c>
      <c r="WU369" s="299" t="s">
        <v>5825</v>
      </c>
      <c r="WV369" s="299" t="s">
        <v>5825</v>
      </c>
      <c r="WW369" s="299" t="s">
        <v>5825</v>
      </c>
      <c r="WX369" s="299" t="s">
        <v>5825</v>
      </c>
      <c r="WY369" s="299" t="s">
        <v>5825</v>
      </c>
      <c r="WZ369" s="299" t="s">
        <v>5825</v>
      </c>
      <c r="XA369" s="299" t="s">
        <v>5825</v>
      </c>
      <c r="XB369" s="299" t="s">
        <v>5825</v>
      </c>
      <c r="XC369" s="299" t="s">
        <v>5825</v>
      </c>
      <c r="XD369" s="299" t="s">
        <v>5825</v>
      </c>
      <c r="XE369" s="299" t="s">
        <v>5825</v>
      </c>
      <c r="XF369" s="299" t="s">
        <v>5825</v>
      </c>
      <c r="XG369" s="299" t="s">
        <v>5825</v>
      </c>
      <c r="XH369" s="299" t="s">
        <v>5825</v>
      </c>
      <c r="XI369" s="299" t="s">
        <v>5825</v>
      </c>
      <c r="XJ369" s="299" t="s">
        <v>5825</v>
      </c>
      <c r="XK369" s="299" t="s">
        <v>5825</v>
      </c>
      <c r="XL369" s="299" t="s">
        <v>5825</v>
      </c>
      <c r="XM369" s="299" t="s">
        <v>5825</v>
      </c>
      <c r="XN369" s="299" t="s">
        <v>5825</v>
      </c>
      <c r="XO369" s="299" t="s">
        <v>5825</v>
      </c>
      <c r="XP369" s="299" t="s">
        <v>5825</v>
      </c>
      <c r="XQ369" s="299" t="s">
        <v>5825</v>
      </c>
      <c r="XR369" s="299" t="s">
        <v>5825</v>
      </c>
      <c r="XS369" s="299" t="s">
        <v>5825</v>
      </c>
      <c r="XT369" s="299" t="s">
        <v>5825</v>
      </c>
      <c r="XU369" s="299" t="s">
        <v>5825</v>
      </c>
      <c r="XV369" s="299" t="s">
        <v>5825</v>
      </c>
      <c r="XW369" s="299" t="s">
        <v>5825</v>
      </c>
      <c r="XX369" s="299" t="s">
        <v>5825</v>
      </c>
      <c r="XY369" s="299" t="s">
        <v>5825</v>
      </c>
      <c r="XZ369" s="299" t="s">
        <v>5825</v>
      </c>
      <c r="YA369" s="299" t="s">
        <v>5825</v>
      </c>
      <c r="YB369" s="299" t="s">
        <v>5825</v>
      </c>
      <c r="YC369" s="299" t="s">
        <v>5825</v>
      </c>
      <c r="YD369" s="299" t="s">
        <v>5825</v>
      </c>
      <c r="YE369" s="299" t="s">
        <v>5825</v>
      </c>
      <c r="YF369" s="299" t="s">
        <v>5825</v>
      </c>
      <c r="YG369" s="299" t="s">
        <v>5825</v>
      </c>
      <c r="YH369" s="299" t="s">
        <v>5825</v>
      </c>
      <c r="YI369" s="299" t="s">
        <v>5825</v>
      </c>
      <c r="YJ369" s="299" t="s">
        <v>5825</v>
      </c>
      <c r="YK369" s="299" t="s">
        <v>5825</v>
      </c>
      <c r="YL369" s="299" t="s">
        <v>5825</v>
      </c>
      <c r="YM369" s="299" t="s">
        <v>5825</v>
      </c>
      <c r="YN369" s="299" t="s">
        <v>5825</v>
      </c>
      <c r="YO369" s="299" t="s">
        <v>5825</v>
      </c>
      <c r="YP369" s="299" t="s">
        <v>5825</v>
      </c>
      <c r="YQ369" s="299" t="s">
        <v>5825</v>
      </c>
      <c r="YR369" s="299" t="s">
        <v>5825</v>
      </c>
      <c r="YS369" s="299" t="s">
        <v>5825</v>
      </c>
      <c r="YT369" s="299" t="s">
        <v>5825</v>
      </c>
      <c r="YU369" s="299" t="s">
        <v>5825</v>
      </c>
      <c r="YV369" s="299" t="s">
        <v>5825</v>
      </c>
      <c r="YW369" s="299" t="s">
        <v>5825</v>
      </c>
      <c r="YX369" s="299" t="s">
        <v>5825</v>
      </c>
      <c r="YY369" s="299" t="s">
        <v>5825</v>
      </c>
      <c r="YZ369" s="299" t="s">
        <v>5825</v>
      </c>
      <c r="ZA369" s="299" t="s">
        <v>5825</v>
      </c>
      <c r="ZB369" s="299" t="s">
        <v>5825</v>
      </c>
      <c r="ZC369" s="299" t="s">
        <v>5825</v>
      </c>
      <c r="ZD369" s="299" t="s">
        <v>5825</v>
      </c>
      <c r="ZE369" s="299" t="s">
        <v>5825</v>
      </c>
      <c r="ZF369" s="299" t="s">
        <v>5825</v>
      </c>
      <c r="ZG369" s="299" t="s">
        <v>5825</v>
      </c>
      <c r="ZH369" s="299" t="s">
        <v>5825</v>
      </c>
      <c r="ZI369" s="299" t="s">
        <v>5825</v>
      </c>
      <c r="ZJ369" s="299" t="s">
        <v>5825</v>
      </c>
      <c r="ZK369" s="299" t="s">
        <v>5825</v>
      </c>
      <c r="ZL369" s="299" t="s">
        <v>5825</v>
      </c>
      <c r="ZM369" s="299" t="s">
        <v>5825</v>
      </c>
      <c r="ZN369" s="299" t="s">
        <v>5825</v>
      </c>
      <c r="ZO369" s="299" t="s">
        <v>5825</v>
      </c>
      <c r="ZP369" s="299" t="s">
        <v>5825</v>
      </c>
      <c r="ZQ369" s="299" t="s">
        <v>5825</v>
      </c>
      <c r="ZR369" s="299" t="s">
        <v>5825</v>
      </c>
      <c r="ZS369" s="299" t="s">
        <v>5825</v>
      </c>
      <c r="ZT369" s="299" t="s">
        <v>5825</v>
      </c>
      <c r="ZU369" s="299" t="s">
        <v>5825</v>
      </c>
      <c r="ZV369" s="299" t="s">
        <v>5825</v>
      </c>
      <c r="ZW369" s="299" t="s">
        <v>5825</v>
      </c>
      <c r="ZX369" s="299" t="s">
        <v>5825</v>
      </c>
      <c r="ZY369" s="299" t="s">
        <v>5825</v>
      </c>
      <c r="ZZ369" s="299" t="s">
        <v>5825</v>
      </c>
      <c r="AAA369" s="299" t="s">
        <v>5825</v>
      </c>
      <c r="AAB369" s="299" t="s">
        <v>5825</v>
      </c>
      <c r="AAC369" s="299" t="s">
        <v>5825</v>
      </c>
      <c r="AAD369" s="299" t="s">
        <v>5825</v>
      </c>
      <c r="AAE369" s="299" t="s">
        <v>5825</v>
      </c>
      <c r="AAF369" s="299" t="s">
        <v>5825</v>
      </c>
      <c r="AAG369" s="299" t="s">
        <v>5825</v>
      </c>
      <c r="AAH369" s="299" t="s">
        <v>5825</v>
      </c>
      <c r="AAI369" s="299" t="s">
        <v>5825</v>
      </c>
      <c r="AAJ369" s="299" t="s">
        <v>5825</v>
      </c>
      <c r="AAK369" s="299" t="s">
        <v>5825</v>
      </c>
      <c r="AAL369" s="299" t="s">
        <v>5825</v>
      </c>
      <c r="AAM369" s="299" t="s">
        <v>5825</v>
      </c>
      <c r="AAN369" s="299" t="s">
        <v>5825</v>
      </c>
      <c r="AAO369" s="299" t="s">
        <v>5825</v>
      </c>
      <c r="AAP369" s="299" t="s">
        <v>5825</v>
      </c>
      <c r="AAQ369" s="299" t="s">
        <v>5825</v>
      </c>
      <c r="AAR369" s="299" t="s">
        <v>5825</v>
      </c>
      <c r="AAS369" s="299" t="s">
        <v>5825</v>
      </c>
      <c r="AAT369" s="299" t="s">
        <v>5825</v>
      </c>
      <c r="AAU369" s="299" t="s">
        <v>5825</v>
      </c>
      <c r="AAV369" s="299" t="s">
        <v>5825</v>
      </c>
      <c r="AAW369" s="299" t="s">
        <v>5825</v>
      </c>
      <c r="AAX369" s="299" t="s">
        <v>5825</v>
      </c>
      <c r="AAY369" s="299" t="s">
        <v>5825</v>
      </c>
      <c r="AAZ369" s="299" t="s">
        <v>5825</v>
      </c>
      <c r="ABA369" s="299" t="s">
        <v>5825</v>
      </c>
      <c r="ABB369" s="299" t="s">
        <v>5825</v>
      </c>
      <c r="ABC369" s="299" t="s">
        <v>5825</v>
      </c>
      <c r="ABD369" s="299" t="s">
        <v>5825</v>
      </c>
      <c r="ABE369" s="299" t="s">
        <v>5825</v>
      </c>
      <c r="ABF369" s="299" t="s">
        <v>5825</v>
      </c>
      <c r="ABG369" s="299" t="s">
        <v>5825</v>
      </c>
      <c r="ABH369" s="299" t="s">
        <v>5825</v>
      </c>
      <c r="ABI369" s="299" t="s">
        <v>5825</v>
      </c>
      <c r="ABJ369" s="299" t="s">
        <v>5825</v>
      </c>
      <c r="ABK369" s="299" t="s">
        <v>5825</v>
      </c>
      <c r="ABL369" s="299" t="s">
        <v>5825</v>
      </c>
      <c r="ABM369" s="299" t="s">
        <v>5825</v>
      </c>
      <c r="ABN369" s="299" t="s">
        <v>5825</v>
      </c>
      <c r="ABO369" s="299" t="s">
        <v>5825</v>
      </c>
      <c r="ABP369" s="299" t="s">
        <v>5825</v>
      </c>
      <c r="ABQ369" s="299" t="s">
        <v>5825</v>
      </c>
      <c r="ABR369" s="299" t="s">
        <v>5825</v>
      </c>
      <c r="ABS369" s="299" t="s">
        <v>5825</v>
      </c>
      <c r="ABT369" s="299" t="s">
        <v>5825</v>
      </c>
      <c r="ABU369" s="299" t="s">
        <v>5825</v>
      </c>
      <c r="ABV369" s="299" t="s">
        <v>5825</v>
      </c>
      <c r="ABW369" s="299" t="s">
        <v>5825</v>
      </c>
      <c r="ABX369" s="299" t="s">
        <v>5825</v>
      </c>
      <c r="ABY369" s="299" t="s">
        <v>5825</v>
      </c>
      <c r="ABZ369" s="299" t="s">
        <v>5825</v>
      </c>
      <c r="ACA369" s="299" t="s">
        <v>5825</v>
      </c>
      <c r="ACB369" s="299" t="s">
        <v>5825</v>
      </c>
      <c r="ACC369" s="299" t="s">
        <v>5825</v>
      </c>
      <c r="ACD369" s="299" t="s">
        <v>5825</v>
      </c>
      <c r="ACE369" s="299" t="s">
        <v>5825</v>
      </c>
      <c r="ACF369" s="299" t="s">
        <v>5825</v>
      </c>
      <c r="ACG369" s="299" t="s">
        <v>5825</v>
      </c>
      <c r="ACH369" s="299" t="s">
        <v>5825</v>
      </c>
      <c r="ACI369" s="299" t="s">
        <v>5825</v>
      </c>
      <c r="ACJ369" s="299" t="s">
        <v>5825</v>
      </c>
      <c r="ACK369" s="299" t="s">
        <v>5825</v>
      </c>
      <c r="ACL369" s="299" t="s">
        <v>5825</v>
      </c>
      <c r="ACM369" s="299" t="s">
        <v>5825</v>
      </c>
      <c r="ACN369" s="299" t="s">
        <v>5825</v>
      </c>
      <c r="ACO369" s="299" t="s">
        <v>5825</v>
      </c>
      <c r="ACP369" s="299" t="s">
        <v>5825</v>
      </c>
      <c r="ACQ369" s="299" t="s">
        <v>5825</v>
      </c>
      <c r="ACR369" s="299" t="s">
        <v>5825</v>
      </c>
      <c r="ACS369" s="299" t="s">
        <v>5825</v>
      </c>
      <c r="ACT369" s="299" t="s">
        <v>5825</v>
      </c>
      <c r="ACU369" s="299" t="s">
        <v>5825</v>
      </c>
      <c r="ACV369" s="299" t="s">
        <v>5825</v>
      </c>
      <c r="ACW369" s="299" t="s">
        <v>5825</v>
      </c>
      <c r="ACX369" s="299" t="s">
        <v>5825</v>
      </c>
      <c r="ACY369" s="299" t="s">
        <v>5825</v>
      </c>
      <c r="ACZ369" s="299" t="s">
        <v>5825</v>
      </c>
      <c r="ADA369" s="299" t="s">
        <v>5825</v>
      </c>
      <c r="ADB369" s="299" t="s">
        <v>5825</v>
      </c>
      <c r="ADC369" s="299" t="s">
        <v>5825</v>
      </c>
      <c r="ADD369" s="299" t="s">
        <v>5825</v>
      </c>
      <c r="ADE369" s="299" t="s">
        <v>5825</v>
      </c>
      <c r="ADF369" s="299" t="s">
        <v>5825</v>
      </c>
      <c r="ADG369" s="299" t="s">
        <v>5825</v>
      </c>
      <c r="ADH369" s="299" t="s">
        <v>5825</v>
      </c>
      <c r="ADI369" s="299" t="s">
        <v>5825</v>
      </c>
      <c r="ADJ369" s="299" t="s">
        <v>5825</v>
      </c>
      <c r="ADK369" s="299" t="s">
        <v>5825</v>
      </c>
      <c r="ADL369" s="299" t="s">
        <v>5825</v>
      </c>
      <c r="ADM369" s="299" t="s">
        <v>5825</v>
      </c>
      <c r="ADN369" s="299" t="s">
        <v>5825</v>
      </c>
      <c r="ADO369" s="299" t="s">
        <v>5825</v>
      </c>
      <c r="ADP369" s="299" t="s">
        <v>5825</v>
      </c>
      <c r="ADQ369" s="299" t="s">
        <v>5825</v>
      </c>
      <c r="ADR369" s="299" t="s">
        <v>5825</v>
      </c>
      <c r="ADS369" s="299" t="s">
        <v>5825</v>
      </c>
      <c r="ADT369" s="299" t="s">
        <v>5825</v>
      </c>
      <c r="ADU369" s="299" t="s">
        <v>5825</v>
      </c>
      <c r="ADV369" s="299" t="s">
        <v>5825</v>
      </c>
      <c r="ADW369" s="299" t="s">
        <v>5825</v>
      </c>
      <c r="ADX369" s="299" t="s">
        <v>5825</v>
      </c>
      <c r="ADY369" s="299" t="s">
        <v>5825</v>
      </c>
      <c r="ADZ369" s="299" t="s">
        <v>5825</v>
      </c>
      <c r="AEA369" s="299" t="s">
        <v>5825</v>
      </c>
      <c r="AEB369" s="299" t="s">
        <v>5825</v>
      </c>
      <c r="AEC369" s="299" t="s">
        <v>5825</v>
      </c>
      <c r="AED369" s="299" t="s">
        <v>5825</v>
      </c>
      <c r="AEE369" s="299" t="s">
        <v>5825</v>
      </c>
      <c r="AEF369" s="299" t="s">
        <v>5825</v>
      </c>
      <c r="AEG369" s="299" t="s">
        <v>5825</v>
      </c>
      <c r="AEH369" s="299" t="s">
        <v>5825</v>
      </c>
      <c r="AEI369" s="299" t="s">
        <v>5825</v>
      </c>
      <c r="AEJ369" s="299" t="s">
        <v>5825</v>
      </c>
      <c r="AEK369" s="299" t="s">
        <v>5825</v>
      </c>
      <c r="AEL369" s="299" t="s">
        <v>5825</v>
      </c>
      <c r="AEM369" s="299" t="s">
        <v>5825</v>
      </c>
      <c r="AEN369" s="299" t="s">
        <v>5825</v>
      </c>
      <c r="AEO369" s="299" t="s">
        <v>5825</v>
      </c>
      <c r="AEP369" s="299" t="s">
        <v>5825</v>
      </c>
      <c r="AEQ369" s="299" t="s">
        <v>5825</v>
      </c>
      <c r="AER369" s="299" t="s">
        <v>5825</v>
      </c>
      <c r="AES369" s="299" t="s">
        <v>5825</v>
      </c>
      <c r="AET369" s="299" t="s">
        <v>5825</v>
      </c>
      <c r="AEU369" s="299" t="s">
        <v>5825</v>
      </c>
      <c r="AEV369" s="299" t="s">
        <v>5825</v>
      </c>
      <c r="AEW369" s="299" t="s">
        <v>5825</v>
      </c>
      <c r="AEX369" s="299" t="s">
        <v>5825</v>
      </c>
      <c r="AEY369" s="299" t="s">
        <v>5825</v>
      </c>
      <c r="AEZ369" s="299" t="s">
        <v>5825</v>
      </c>
      <c r="AFA369" s="299" t="s">
        <v>5825</v>
      </c>
      <c r="AFB369" s="299" t="s">
        <v>5825</v>
      </c>
      <c r="AFC369" s="299" t="s">
        <v>5825</v>
      </c>
      <c r="AFD369" s="299" t="s">
        <v>5825</v>
      </c>
      <c r="AFE369" s="299" t="s">
        <v>5825</v>
      </c>
      <c r="AFF369" s="299" t="s">
        <v>5825</v>
      </c>
      <c r="AFG369" s="299" t="s">
        <v>5825</v>
      </c>
      <c r="AFH369" s="299" t="s">
        <v>5825</v>
      </c>
      <c r="AFI369" s="299" t="s">
        <v>5825</v>
      </c>
      <c r="AFJ369" s="299" t="s">
        <v>5825</v>
      </c>
      <c r="AFK369" s="299" t="s">
        <v>5825</v>
      </c>
      <c r="AFL369" s="299" t="s">
        <v>5825</v>
      </c>
      <c r="AFM369" s="299" t="s">
        <v>5825</v>
      </c>
      <c r="AFN369" s="299" t="s">
        <v>5825</v>
      </c>
      <c r="AFO369" s="299" t="s">
        <v>5825</v>
      </c>
      <c r="AFP369" s="299" t="s">
        <v>5825</v>
      </c>
      <c r="AFQ369" s="299" t="s">
        <v>5825</v>
      </c>
      <c r="AFR369" s="299" t="s">
        <v>5825</v>
      </c>
      <c r="AFS369" s="299" t="s">
        <v>5825</v>
      </c>
      <c r="AFT369" s="299" t="s">
        <v>5825</v>
      </c>
      <c r="AFU369" s="299" t="s">
        <v>5825</v>
      </c>
      <c r="AFV369" s="299" t="s">
        <v>5825</v>
      </c>
      <c r="AFW369" s="299" t="s">
        <v>5825</v>
      </c>
      <c r="AFX369" s="299" t="s">
        <v>5825</v>
      </c>
      <c r="AFY369" s="299" t="s">
        <v>5825</v>
      </c>
      <c r="AFZ369" s="299" t="s">
        <v>5825</v>
      </c>
      <c r="AGA369" s="299" t="s">
        <v>5825</v>
      </c>
      <c r="AGB369" s="299" t="s">
        <v>5825</v>
      </c>
      <c r="AGC369" s="299" t="s">
        <v>5825</v>
      </c>
      <c r="AGD369" s="299" t="s">
        <v>5825</v>
      </c>
      <c r="AGE369" s="299" t="s">
        <v>5825</v>
      </c>
      <c r="AGF369" s="299" t="s">
        <v>5825</v>
      </c>
      <c r="AGG369" s="299" t="s">
        <v>5825</v>
      </c>
      <c r="AGH369" s="299" t="s">
        <v>5825</v>
      </c>
      <c r="AGI369" s="299" t="s">
        <v>5825</v>
      </c>
      <c r="AGJ369" s="299" t="s">
        <v>5825</v>
      </c>
      <c r="AGK369" s="299" t="s">
        <v>5825</v>
      </c>
      <c r="AGL369" s="299" t="s">
        <v>5825</v>
      </c>
      <c r="AGM369" s="299" t="s">
        <v>5825</v>
      </c>
      <c r="AGN369" s="299" t="s">
        <v>5825</v>
      </c>
      <c r="AGO369" s="299" t="s">
        <v>5825</v>
      </c>
      <c r="AGP369" s="299" t="s">
        <v>5825</v>
      </c>
      <c r="AGQ369" s="299" t="s">
        <v>5825</v>
      </c>
      <c r="AGR369" s="299" t="s">
        <v>5825</v>
      </c>
      <c r="AGS369" s="299" t="s">
        <v>5825</v>
      </c>
      <c r="AGT369" s="299" t="s">
        <v>5825</v>
      </c>
      <c r="AGU369" s="299" t="s">
        <v>5825</v>
      </c>
      <c r="AGV369" s="299" t="s">
        <v>5825</v>
      </c>
      <c r="AGW369" s="299" t="s">
        <v>5825</v>
      </c>
      <c r="AGX369" s="299" t="s">
        <v>5825</v>
      </c>
      <c r="AGY369" s="299" t="s">
        <v>5825</v>
      </c>
      <c r="AGZ369" s="299" t="s">
        <v>5825</v>
      </c>
      <c r="AHA369" s="299" t="s">
        <v>5825</v>
      </c>
      <c r="AHB369" s="299" t="s">
        <v>5825</v>
      </c>
      <c r="AHC369" s="299" t="s">
        <v>5825</v>
      </c>
      <c r="AHD369" s="299" t="s">
        <v>5825</v>
      </c>
      <c r="AHE369" s="299" t="s">
        <v>5825</v>
      </c>
      <c r="AHF369" s="299" t="s">
        <v>5825</v>
      </c>
      <c r="AHG369" s="299" t="s">
        <v>5825</v>
      </c>
      <c r="AHH369" s="299" t="s">
        <v>5825</v>
      </c>
      <c r="AHI369" s="299" t="s">
        <v>5825</v>
      </c>
      <c r="AHJ369" s="299" t="s">
        <v>5825</v>
      </c>
      <c r="AHK369" s="299" t="s">
        <v>5825</v>
      </c>
      <c r="AHL369" s="299" t="s">
        <v>5825</v>
      </c>
      <c r="AHM369" s="299" t="s">
        <v>5825</v>
      </c>
      <c r="AHN369" s="299" t="s">
        <v>5825</v>
      </c>
      <c r="AHO369" s="299" t="s">
        <v>5825</v>
      </c>
      <c r="AHP369" s="299" t="s">
        <v>5825</v>
      </c>
      <c r="AHQ369" s="299" t="s">
        <v>5825</v>
      </c>
      <c r="AHR369" s="299" t="s">
        <v>5825</v>
      </c>
      <c r="AHS369" s="299" t="s">
        <v>5825</v>
      </c>
      <c r="AHT369" s="299" t="s">
        <v>5825</v>
      </c>
      <c r="AHU369" s="299" t="s">
        <v>5825</v>
      </c>
      <c r="AHV369" s="299" t="s">
        <v>5825</v>
      </c>
      <c r="AHW369" s="299" t="s">
        <v>5825</v>
      </c>
      <c r="AHX369" s="299" t="s">
        <v>5825</v>
      </c>
      <c r="AHY369" s="299" t="s">
        <v>5825</v>
      </c>
      <c r="AHZ369" s="299" t="s">
        <v>5825</v>
      </c>
      <c r="AIA369" s="299" t="s">
        <v>5825</v>
      </c>
      <c r="AIB369" s="299" t="s">
        <v>5825</v>
      </c>
      <c r="AIC369" s="299" t="s">
        <v>5825</v>
      </c>
      <c r="AID369" s="299" t="s">
        <v>5825</v>
      </c>
      <c r="AIE369" s="299" t="s">
        <v>5825</v>
      </c>
      <c r="AIF369" s="299" t="s">
        <v>5825</v>
      </c>
      <c r="AIG369" s="299" t="s">
        <v>5825</v>
      </c>
      <c r="AIH369" s="299" t="s">
        <v>5825</v>
      </c>
      <c r="AII369" s="299" t="s">
        <v>5825</v>
      </c>
      <c r="AIJ369" s="299" t="s">
        <v>5825</v>
      </c>
      <c r="AIK369" s="299" t="s">
        <v>5825</v>
      </c>
      <c r="AIL369" s="299" t="s">
        <v>5825</v>
      </c>
      <c r="AIM369" s="299" t="s">
        <v>5825</v>
      </c>
      <c r="AIN369" s="299" t="s">
        <v>5825</v>
      </c>
      <c r="AIO369" s="299" t="s">
        <v>5825</v>
      </c>
      <c r="AIP369" s="299" t="s">
        <v>5825</v>
      </c>
      <c r="AIQ369" s="299" t="s">
        <v>5825</v>
      </c>
      <c r="AIR369" s="299" t="s">
        <v>5825</v>
      </c>
      <c r="AIS369" s="299" t="s">
        <v>5825</v>
      </c>
      <c r="AIT369" s="299" t="s">
        <v>5825</v>
      </c>
      <c r="AIU369" s="299" t="s">
        <v>5825</v>
      </c>
      <c r="AIV369" s="299" t="s">
        <v>5825</v>
      </c>
      <c r="AIW369" s="299" t="s">
        <v>5825</v>
      </c>
      <c r="AIX369" s="299" t="s">
        <v>5825</v>
      </c>
      <c r="AIY369" s="299" t="s">
        <v>5825</v>
      </c>
      <c r="AIZ369" s="299" t="s">
        <v>5825</v>
      </c>
      <c r="AJA369" s="299" t="s">
        <v>5825</v>
      </c>
      <c r="AJB369" s="299" t="s">
        <v>5825</v>
      </c>
      <c r="AJC369" s="299" t="s">
        <v>5825</v>
      </c>
      <c r="AJD369" s="299" t="s">
        <v>5825</v>
      </c>
      <c r="AJE369" s="299" t="s">
        <v>5825</v>
      </c>
      <c r="AJF369" s="299" t="s">
        <v>5825</v>
      </c>
      <c r="AJG369" s="299" t="s">
        <v>5825</v>
      </c>
      <c r="AJH369" s="299" t="s">
        <v>5825</v>
      </c>
      <c r="AJI369" s="299" t="s">
        <v>5825</v>
      </c>
      <c r="AJJ369" s="299" t="s">
        <v>5825</v>
      </c>
      <c r="AJK369" s="299" t="s">
        <v>5825</v>
      </c>
      <c r="AJL369" s="299" t="s">
        <v>5825</v>
      </c>
      <c r="AJM369" s="299" t="s">
        <v>5825</v>
      </c>
      <c r="AJN369" s="299" t="s">
        <v>5825</v>
      </c>
      <c r="AJO369" s="299" t="s">
        <v>5825</v>
      </c>
      <c r="AJP369" s="299" t="s">
        <v>5825</v>
      </c>
      <c r="AJQ369" s="299" t="s">
        <v>5825</v>
      </c>
      <c r="AJR369" s="299" t="s">
        <v>5825</v>
      </c>
      <c r="AJS369" s="299" t="s">
        <v>5825</v>
      </c>
      <c r="AJT369" s="299" t="s">
        <v>5825</v>
      </c>
      <c r="AJU369" s="299" t="s">
        <v>5825</v>
      </c>
      <c r="AJV369" s="299" t="s">
        <v>5825</v>
      </c>
      <c r="AJW369" s="299" t="s">
        <v>5825</v>
      </c>
      <c r="AJX369" s="299" t="s">
        <v>5825</v>
      </c>
      <c r="AJY369" s="299" t="s">
        <v>5825</v>
      </c>
      <c r="AJZ369" s="299" t="s">
        <v>5825</v>
      </c>
      <c r="AKA369" s="299" t="s">
        <v>5825</v>
      </c>
      <c r="AKB369" s="299" t="s">
        <v>5825</v>
      </c>
      <c r="AKC369" s="299" t="s">
        <v>5825</v>
      </c>
      <c r="AKD369" s="299" t="s">
        <v>5825</v>
      </c>
      <c r="AKE369" s="299" t="s">
        <v>5825</v>
      </c>
      <c r="AKF369" s="299" t="s">
        <v>5825</v>
      </c>
      <c r="AKG369" s="299" t="s">
        <v>5825</v>
      </c>
      <c r="AKH369" s="299" t="s">
        <v>5825</v>
      </c>
      <c r="AKI369" s="299" t="s">
        <v>5825</v>
      </c>
      <c r="AKJ369" s="299" t="s">
        <v>5825</v>
      </c>
      <c r="AKK369" s="299" t="s">
        <v>5825</v>
      </c>
      <c r="AKL369" s="299" t="s">
        <v>5825</v>
      </c>
      <c r="AKM369" s="299" t="s">
        <v>5825</v>
      </c>
      <c r="AKN369" s="299" t="s">
        <v>5825</v>
      </c>
      <c r="AKO369" s="299" t="s">
        <v>5825</v>
      </c>
      <c r="AKP369" s="299" t="s">
        <v>5825</v>
      </c>
      <c r="AKQ369" s="299" t="s">
        <v>5825</v>
      </c>
      <c r="AKR369" s="299" t="s">
        <v>5825</v>
      </c>
      <c r="AKS369" s="299" t="s">
        <v>5825</v>
      </c>
      <c r="AKT369" s="299" t="s">
        <v>5825</v>
      </c>
      <c r="AKU369" s="299" t="s">
        <v>5825</v>
      </c>
      <c r="AKV369" s="299" t="s">
        <v>5825</v>
      </c>
      <c r="AKW369" s="299" t="s">
        <v>5825</v>
      </c>
      <c r="AKX369" s="299" t="s">
        <v>5825</v>
      </c>
      <c r="AKY369" s="299" t="s">
        <v>5825</v>
      </c>
      <c r="AKZ369" s="299" t="s">
        <v>5825</v>
      </c>
      <c r="ALA369" s="299" t="s">
        <v>5825</v>
      </c>
      <c r="ALB369" s="299" t="s">
        <v>5825</v>
      </c>
      <c r="ALC369" s="299" t="s">
        <v>5825</v>
      </c>
      <c r="ALD369" s="299" t="s">
        <v>5825</v>
      </c>
      <c r="ALE369" s="299" t="s">
        <v>5825</v>
      </c>
      <c r="ALF369" s="299" t="s">
        <v>5825</v>
      </c>
      <c r="ALG369" s="299" t="s">
        <v>5825</v>
      </c>
      <c r="ALH369" s="299" t="s">
        <v>5825</v>
      </c>
      <c r="ALI369" s="299" t="s">
        <v>5825</v>
      </c>
      <c r="ALJ369" s="299" t="s">
        <v>5825</v>
      </c>
      <c r="ALK369" s="299" t="s">
        <v>5825</v>
      </c>
      <c r="ALL369" s="299" t="s">
        <v>5825</v>
      </c>
      <c r="ALM369" s="299" t="s">
        <v>5825</v>
      </c>
      <c r="ALN369" s="299" t="s">
        <v>5825</v>
      </c>
      <c r="ALO369" s="299" t="s">
        <v>5825</v>
      </c>
      <c r="ALP369" s="299" t="s">
        <v>5825</v>
      </c>
      <c r="ALQ369" s="299" t="s">
        <v>5825</v>
      </c>
      <c r="ALR369" s="299" t="s">
        <v>5825</v>
      </c>
      <c r="ALS369" s="299" t="s">
        <v>5825</v>
      </c>
      <c r="ALT369" s="299" t="s">
        <v>5825</v>
      </c>
      <c r="ALU369" s="299" t="s">
        <v>5825</v>
      </c>
      <c r="ALV369" s="299" t="s">
        <v>5825</v>
      </c>
      <c r="ALW369" s="299" t="s">
        <v>5825</v>
      </c>
      <c r="ALX369" s="299" t="s">
        <v>5825</v>
      </c>
      <c r="ALY369" s="299" t="s">
        <v>5825</v>
      </c>
      <c r="ALZ369" s="299" t="s">
        <v>5825</v>
      </c>
      <c r="AMA369" s="299" t="s">
        <v>5825</v>
      </c>
      <c r="AMB369" s="299" t="s">
        <v>5825</v>
      </c>
      <c r="AMC369" s="299" t="s">
        <v>5825</v>
      </c>
      <c r="AMD369" s="299" t="s">
        <v>5825</v>
      </c>
      <c r="AME369" s="299" t="s">
        <v>5825</v>
      </c>
      <c r="AMF369" s="299" t="s">
        <v>5825</v>
      </c>
      <c r="AMG369" s="299" t="s">
        <v>5825</v>
      </c>
      <c r="AMH369" s="299" t="s">
        <v>5825</v>
      </c>
      <c r="AMI369" s="299" t="s">
        <v>5825</v>
      </c>
      <c r="AMJ369" s="299" t="s">
        <v>5825</v>
      </c>
      <c r="AMK369" s="299" t="s">
        <v>5825</v>
      </c>
      <c r="AML369" s="299" t="s">
        <v>5825</v>
      </c>
      <c r="AMM369" s="299" t="s">
        <v>5825</v>
      </c>
      <c r="AMN369" s="299" t="s">
        <v>5825</v>
      </c>
      <c r="AMO369" s="299" t="s">
        <v>5825</v>
      </c>
      <c r="AMP369" s="299" t="s">
        <v>5825</v>
      </c>
      <c r="AMQ369" s="299" t="s">
        <v>5825</v>
      </c>
      <c r="AMR369" s="299" t="s">
        <v>5825</v>
      </c>
      <c r="AMS369" s="299" t="s">
        <v>5825</v>
      </c>
      <c r="AMT369" s="299" t="s">
        <v>5825</v>
      </c>
      <c r="AMU369" s="299" t="s">
        <v>5825</v>
      </c>
      <c r="AMV369" s="299" t="s">
        <v>5825</v>
      </c>
      <c r="AMW369" s="299" t="s">
        <v>5825</v>
      </c>
      <c r="AMX369" s="299" t="s">
        <v>5825</v>
      </c>
      <c r="AMY369" s="299" t="s">
        <v>5825</v>
      </c>
      <c r="AMZ369" s="299" t="s">
        <v>5825</v>
      </c>
      <c r="ANA369" s="299" t="s">
        <v>5825</v>
      </c>
      <c r="ANB369" s="299" t="s">
        <v>5825</v>
      </c>
      <c r="ANC369" s="299" t="s">
        <v>5825</v>
      </c>
      <c r="AND369" s="299" t="s">
        <v>5825</v>
      </c>
      <c r="ANE369" s="299" t="s">
        <v>5825</v>
      </c>
      <c r="ANF369" s="299" t="s">
        <v>5825</v>
      </c>
      <c r="ANG369" s="299" t="s">
        <v>5825</v>
      </c>
      <c r="ANH369" s="299" t="s">
        <v>5825</v>
      </c>
      <c r="ANI369" s="299" t="s">
        <v>5825</v>
      </c>
      <c r="ANJ369" s="299" t="s">
        <v>5825</v>
      </c>
      <c r="ANK369" s="299" t="s">
        <v>5825</v>
      </c>
      <c r="ANL369" s="299" t="s">
        <v>5825</v>
      </c>
      <c r="ANM369" s="299" t="s">
        <v>5825</v>
      </c>
      <c r="ANN369" s="299" t="s">
        <v>5825</v>
      </c>
      <c r="ANO369" s="299" t="s">
        <v>5825</v>
      </c>
      <c r="ANP369" s="299" t="s">
        <v>5825</v>
      </c>
      <c r="ANQ369" s="299" t="s">
        <v>5825</v>
      </c>
      <c r="ANR369" s="299" t="s">
        <v>5825</v>
      </c>
      <c r="ANS369" s="299" t="s">
        <v>5825</v>
      </c>
      <c r="ANT369" s="299" t="s">
        <v>5825</v>
      </c>
      <c r="ANU369" s="299" t="s">
        <v>5825</v>
      </c>
      <c r="ANV369" s="299" t="s">
        <v>5825</v>
      </c>
      <c r="ANW369" s="299" t="s">
        <v>5825</v>
      </c>
      <c r="ANX369" s="299" t="s">
        <v>5825</v>
      </c>
      <c r="ANY369" s="299" t="s">
        <v>5825</v>
      </c>
      <c r="ANZ369" s="299" t="s">
        <v>5825</v>
      </c>
      <c r="AOA369" s="299" t="s">
        <v>5825</v>
      </c>
      <c r="AOB369" s="299" t="s">
        <v>5825</v>
      </c>
      <c r="AOC369" s="299" t="s">
        <v>5825</v>
      </c>
      <c r="AOD369" s="299" t="s">
        <v>5825</v>
      </c>
      <c r="AOE369" s="299" t="s">
        <v>5825</v>
      </c>
      <c r="AOF369" s="299" t="s">
        <v>5825</v>
      </c>
      <c r="AOG369" s="299" t="s">
        <v>5825</v>
      </c>
      <c r="AOH369" s="299" t="s">
        <v>5825</v>
      </c>
      <c r="AOI369" s="299" t="s">
        <v>5825</v>
      </c>
      <c r="AOJ369" s="299" t="s">
        <v>5825</v>
      </c>
      <c r="AOK369" s="299" t="s">
        <v>5825</v>
      </c>
      <c r="AOL369" s="299" t="s">
        <v>5825</v>
      </c>
      <c r="AOM369" s="299" t="s">
        <v>5825</v>
      </c>
      <c r="AON369" s="299" t="s">
        <v>5825</v>
      </c>
      <c r="AOO369" s="299" t="s">
        <v>5825</v>
      </c>
      <c r="AOP369" s="299" t="s">
        <v>5825</v>
      </c>
      <c r="AOQ369" s="299" t="s">
        <v>5825</v>
      </c>
      <c r="AOR369" s="299" t="s">
        <v>5825</v>
      </c>
      <c r="AOS369" s="299" t="s">
        <v>5825</v>
      </c>
      <c r="AOT369" s="299" t="s">
        <v>5825</v>
      </c>
      <c r="AOU369" s="299" t="s">
        <v>5825</v>
      </c>
      <c r="AOV369" s="299" t="s">
        <v>5825</v>
      </c>
      <c r="AOW369" s="299" t="s">
        <v>5825</v>
      </c>
      <c r="AOX369" s="299" t="s">
        <v>5825</v>
      </c>
      <c r="AOY369" s="299" t="s">
        <v>5825</v>
      </c>
      <c r="AOZ369" s="299" t="s">
        <v>5825</v>
      </c>
      <c r="APA369" s="299" t="s">
        <v>5825</v>
      </c>
      <c r="APB369" s="299" t="s">
        <v>5825</v>
      </c>
      <c r="APC369" s="299" t="s">
        <v>5825</v>
      </c>
      <c r="APD369" s="299" t="s">
        <v>5825</v>
      </c>
      <c r="APE369" s="299" t="s">
        <v>5825</v>
      </c>
      <c r="APF369" s="299" t="s">
        <v>5825</v>
      </c>
      <c r="APG369" s="299" t="s">
        <v>5825</v>
      </c>
      <c r="APH369" s="299" t="s">
        <v>5825</v>
      </c>
      <c r="API369" s="299" t="s">
        <v>5825</v>
      </c>
      <c r="APJ369" s="299" t="s">
        <v>5825</v>
      </c>
      <c r="APK369" s="299" t="s">
        <v>5825</v>
      </c>
      <c r="APL369" s="299" t="s">
        <v>5825</v>
      </c>
      <c r="APM369" s="299" t="s">
        <v>5825</v>
      </c>
      <c r="APN369" s="299" t="s">
        <v>5825</v>
      </c>
      <c r="APO369" s="299" t="s">
        <v>5825</v>
      </c>
      <c r="APP369" s="299" t="s">
        <v>5825</v>
      </c>
      <c r="APQ369" s="299" t="s">
        <v>5825</v>
      </c>
      <c r="APR369" s="299" t="s">
        <v>5825</v>
      </c>
      <c r="APS369" s="299" t="s">
        <v>5825</v>
      </c>
      <c r="APT369" s="299" t="s">
        <v>5825</v>
      </c>
      <c r="APU369" s="299" t="s">
        <v>5825</v>
      </c>
      <c r="APV369" s="299" t="s">
        <v>5825</v>
      </c>
      <c r="APW369" s="299" t="s">
        <v>5825</v>
      </c>
      <c r="APX369" s="299" t="s">
        <v>5825</v>
      </c>
      <c r="APY369" s="299" t="s">
        <v>5825</v>
      </c>
      <c r="APZ369" s="299" t="s">
        <v>5825</v>
      </c>
      <c r="AQA369" s="299" t="s">
        <v>5825</v>
      </c>
      <c r="AQB369" s="299" t="s">
        <v>5825</v>
      </c>
      <c r="AQC369" s="299" t="s">
        <v>5825</v>
      </c>
      <c r="AQD369" s="299" t="s">
        <v>5825</v>
      </c>
      <c r="AQE369" s="299" t="s">
        <v>5825</v>
      </c>
      <c r="AQF369" s="299" t="s">
        <v>5825</v>
      </c>
      <c r="AQG369" s="299" t="s">
        <v>5825</v>
      </c>
      <c r="AQH369" s="299" t="s">
        <v>5825</v>
      </c>
      <c r="AQI369" s="299" t="s">
        <v>5825</v>
      </c>
      <c r="AQJ369" s="299" t="s">
        <v>5825</v>
      </c>
      <c r="AQK369" s="299" t="s">
        <v>5825</v>
      </c>
      <c r="AQL369" s="299" t="s">
        <v>5825</v>
      </c>
      <c r="AQM369" s="299" t="s">
        <v>5825</v>
      </c>
      <c r="AQN369" s="299" t="s">
        <v>5825</v>
      </c>
      <c r="AQO369" s="299" t="s">
        <v>5825</v>
      </c>
      <c r="AQP369" s="299" t="s">
        <v>5825</v>
      </c>
      <c r="AQQ369" s="299" t="s">
        <v>5825</v>
      </c>
      <c r="AQR369" s="299" t="s">
        <v>5825</v>
      </c>
      <c r="AQS369" s="299" t="s">
        <v>5825</v>
      </c>
      <c r="AQT369" s="299" t="s">
        <v>5825</v>
      </c>
      <c r="AQU369" s="299" t="s">
        <v>5825</v>
      </c>
      <c r="AQV369" s="299" t="s">
        <v>5825</v>
      </c>
      <c r="AQW369" s="299" t="s">
        <v>5825</v>
      </c>
      <c r="AQX369" s="299" t="s">
        <v>5825</v>
      </c>
      <c r="AQY369" s="299" t="s">
        <v>5825</v>
      </c>
      <c r="AQZ369" s="299" t="s">
        <v>5825</v>
      </c>
      <c r="ARA369" s="299" t="s">
        <v>5825</v>
      </c>
      <c r="ARB369" s="299" t="s">
        <v>5825</v>
      </c>
      <c r="ARC369" s="299" t="s">
        <v>5825</v>
      </c>
      <c r="ARD369" s="299" t="s">
        <v>5825</v>
      </c>
      <c r="ARE369" s="299" t="s">
        <v>5825</v>
      </c>
      <c r="ARF369" s="299" t="s">
        <v>5825</v>
      </c>
      <c r="ARG369" s="299" t="s">
        <v>5825</v>
      </c>
      <c r="ARH369" s="299" t="s">
        <v>5825</v>
      </c>
      <c r="ARI369" s="299" t="s">
        <v>5825</v>
      </c>
      <c r="ARJ369" s="299" t="s">
        <v>5825</v>
      </c>
      <c r="ARK369" s="299" t="s">
        <v>5825</v>
      </c>
      <c r="ARL369" s="299" t="s">
        <v>5825</v>
      </c>
      <c r="ARM369" s="299" t="s">
        <v>5825</v>
      </c>
      <c r="ARN369" s="299" t="s">
        <v>5825</v>
      </c>
      <c r="ARO369" s="299" t="s">
        <v>5825</v>
      </c>
      <c r="ARP369" s="299" t="s">
        <v>5825</v>
      </c>
      <c r="ARQ369" s="299" t="s">
        <v>5825</v>
      </c>
      <c r="ARR369" s="299" t="s">
        <v>5825</v>
      </c>
      <c r="ARS369" s="299" t="s">
        <v>5825</v>
      </c>
      <c r="ART369" s="299" t="s">
        <v>5825</v>
      </c>
      <c r="ARU369" s="299" t="s">
        <v>5825</v>
      </c>
      <c r="ARV369" s="299" t="s">
        <v>5825</v>
      </c>
      <c r="ARW369" s="299" t="s">
        <v>5825</v>
      </c>
      <c r="ARX369" s="299" t="s">
        <v>5825</v>
      </c>
      <c r="ARY369" s="299" t="s">
        <v>5825</v>
      </c>
      <c r="ARZ369" s="299" t="s">
        <v>5825</v>
      </c>
      <c r="ASA369" s="299" t="s">
        <v>5825</v>
      </c>
      <c r="ASB369" s="299" t="s">
        <v>5825</v>
      </c>
      <c r="ASC369" s="299" t="s">
        <v>5825</v>
      </c>
      <c r="ASD369" s="299" t="s">
        <v>5825</v>
      </c>
      <c r="ASE369" s="299" t="s">
        <v>5825</v>
      </c>
      <c r="ASF369" s="299" t="s">
        <v>5825</v>
      </c>
      <c r="ASG369" s="299" t="s">
        <v>5825</v>
      </c>
      <c r="ASH369" s="299" t="s">
        <v>5825</v>
      </c>
      <c r="ASI369" s="299" t="s">
        <v>5825</v>
      </c>
      <c r="ASJ369" s="299" t="s">
        <v>5825</v>
      </c>
      <c r="ASK369" s="299" t="s">
        <v>5825</v>
      </c>
      <c r="ASL369" s="299" t="s">
        <v>5825</v>
      </c>
      <c r="ASM369" s="299" t="s">
        <v>5825</v>
      </c>
      <c r="ASN369" s="299" t="s">
        <v>5825</v>
      </c>
      <c r="ASO369" s="299" t="s">
        <v>5825</v>
      </c>
      <c r="ASP369" s="299" t="s">
        <v>5825</v>
      </c>
      <c r="ASQ369" s="299" t="s">
        <v>5825</v>
      </c>
      <c r="ASR369" s="299" t="s">
        <v>5825</v>
      </c>
      <c r="ASS369" s="299" t="s">
        <v>5825</v>
      </c>
      <c r="AST369" s="299" t="s">
        <v>5825</v>
      </c>
      <c r="ASU369" s="299" t="s">
        <v>5825</v>
      </c>
      <c r="ASV369" s="299" t="s">
        <v>5825</v>
      </c>
      <c r="ASW369" s="299" t="s">
        <v>5825</v>
      </c>
      <c r="ASX369" s="299" t="s">
        <v>5825</v>
      </c>
      <c r="ASY369" s="299" t="s">
        <v>5825</v>
      </c>
      <c r="ASZ369" s="299" t="s">
        <v>5825</v>
      </c>
      <c r="ATA369" s="299" t="s">
        <v>5825</v>
      </c>
      <c r="ATB369" s="299" t="s">
        <v>5825</v>
      </c>
      <c r="ATC369" s="299" t="s">
        <v>5825</v>
      </c>
      <c r="ATD369" s="299" t="s">
        <v>5825</v>
      </c>
      <c r="ATE369" s="299" t="s">
        <v>5825</v>
      </c>
      <c r="ATF369" s="299" t="s">
        <v>5825</v>
      </c>
      <c r="ATG369" s="299" t="s">
        <v>5825</v>
      </c>
      <c r="ATH369" s="299" t="s">
        <v>5825</v>
      </c>
      <c r="ATI369" s="299" t="s">
        <v>5825</v>
      </c>
      <c r="ATJ369" s="299" t="s">
        <v>5825</v>
      </c>
      <c r="ATK369" s="299" t="s">
        <v>5825</v>
      </c>
      <c r="ATL369" s="299" t="s">
        <v>5825</v>
      </c>
      <c r="ATM369" s="299" t="s">
        <v>5825</v>
      </c>
      <c r="ATN369" s="299" t="s">
        <v>5825</v>
      </c>
      <c r="ATO369" s="299" t="s">
        <v>5825</v>
      </c>
      <c r="ATP369" s="299" t="s">
        <v>5825</v>
      </c>
      <c r="ATQ369" s="299" t="s">
        <v>5825</v>
      </c>
      <c r="ATR369" s="299" t="s">
        <v>5825</v>
      </c>
      <c r="ATS369" s="299" t="s">
        <v>5825</v>
      </c>
      <c r="ATT369" s="299" t="s">
        <v>5825</v>
      </c>
      <c r="ATU369" s="299" t="s">
        <v>5825</v>
      </c>
      <c r="ATV369" s="299" t="s">
        <v>5825</v>
      </c>
      <c r="ATW369" s="299" t="s">
        <v>5825</v>
      </c>
      <c r="ATX369" s="299" t="s">
        <v>5825</v>
      </c>
      <c r="ATY369" s="299" t="s">
        <v>5825</v>
      </c>
      <c r="ATZ369" s="299" t="s">
        <v>5825</v>
      </c>
      <c r="AUA369" s="299" t="s">
        <v>5825</v>
      </c>
      <c r="AUB369" s="299" t="s">
        <v>5825</v>
      </c>
      <c r="AUC369" s="299" t="s">
        <v>5825</v>
      </c>
      <c r="AUD369" s="299" t="s">
        <v>5825</v>
      </c>
      <c r="AUE369" s="299" t="s">
        <v>5825</v>
      </c>
      <c r="AUF369" s="299" t="s">
        <v>5825</v>
      </c>
      <c r="AUG369" s="299" t="s">
        <v>5825</v>
      </c>
      <c r="AUH369" s="299" t="s">
        <v>5825</v>
      </c>
      <c r="AUI369" s="299" t="s">
        <v>5825</v>
      </c>
      <c r="AUJ369" s="299" t="s">
        <v>5825</v>
      </c>
      <c r="AUK369" s="299" t="s">
        <v>5825</v>
      </c>
      <c r="AUL369" s="299" t="s">
        <v>5825</v>
      </c>
      <c r="AUM369" s="299" t="s">
        <v>5825</v>
      </c>
      <c r="AUN369" s="299" t="s">
        <v>5825</v>
      </c>
      <c r="AUO369" s="299" t="s">
        <v>5825</v>
      </c>
      <c r="AUP369" s="299" t="s">
        <v>5825</v>
      </c>
      <c r="AUQ369" s="299" t="s">
        <v>5825</v>
      </c>
      <c r="AUR369" s="299" t="s">
        <v>5825</v>
      </c>
      <c r="AUS369" s="299" t="s">
        <v>5825</v>
      </c>
      <c r="AUT369" s="299" t="s">
        <v>5825</v>
      </c>
      <c r="AUU369" s="299" t="s">
        <v>5825</v>
      </c>
      <c r="AUV369" s="299" t="s">
        <v>5825</v>
      </c>
      <c r="AUW369" s="299" t="s">
        <v>5825</v>
      </c>
      <c r="AUX369" s="299" t="s">
        <v>5825</v>
      </c>
      <c r="AUY369" s="299" t="s">
        <v>5825</v>
      </c>
      <c r="AUZ369" s="299" t="s">
        <v>5825</v>
      </c>
      <c r="AVA369" s="299" t="s">
        <v>5825</v>
      </c>
      <c r="AVB369" s="299" t="s">
        <v>5825</v>
      </c>
      <c r="AVC369" s="299" t="s">
        <v>5825</v>
      </c>
      <c r="AVD369" s="299" t="s">
        <v>5825</v>
      </c>
      <c r="AVE369" s="299" t="s">
        <v>5825</v>
      </c>
      <c r="AVF369" s="299" t="s">
        <v>5825</v>
      </c>
      <c r="AVG369" s="299" t="s">
        <v>5825</v>
      </c>
      <c r="AVH369" s="299" t="s">
        <v>5825</v>
      </c>
      <c r="AVI369" s="299" t="s">
        <v>5825</v>
      </c>
      <c r="AVJ369" s="299" t="s">
        <v>5825</v>
      </c>
      <c r="AVK369" s="299" t="s">
        <v>5825</v>
      </c>
      <c r="AVL369" s="299" t="s">
        <v>5825</v>
      </c>
      <c r="AVM369" s="299" t="s">
        <v>5825</v>
      </c>
      <c r="AVN369" s="299" t="s">
        <v>5825</v>
      </c>
      <c r="AVO369" s="299" t="s">
        <v>5825</v>
      </c>
      <c r="AVP369" s="299" t="s">
        <v>5825</v>
      </c>
      <c r="AVQ369" s="299" t="s">
        <v>5825</v>
      </c>
      <c r="AVR369" s="299" t="s">
        <v>5825</v>
      </c>
      <c r="AVS369" s="299" t="s">
        <v>5825</v>
      </c>
      <c r="AVT369" s="299" t="s">
        <v>5825</v>
      </c>
      <c r="AVU369" s="299" t="s">
        <v>5825</v>
      </c>
      <c r="AVV369" s="299" t="s">
        <v>5825</v>
      </c>
      <c r="AVW369" s="299" t="s">
        <v>5825</v>
      </c>
      <c r="AVX369" s="299" t="s">
        <v>5825</v>
      </c>
      <c r="AVY369" s="299" t="s">
        <v>5825</v>
      </c>
      <c r="AVZ369" s="299" t="s">
        <v>5825</v>
      </c>
      <c r="AWA369" s="299" t="s">
        <v>5825</v>
      </c>
      <c r="AWB369" s="299" t="s">
        <v>5825</v>
      </c>
      <c r="AWC369" s="299" t="s">
        <v>5825</v>
      </c>
      <c r="AWD369" s="299" t="s">
        <v>5825</v>
      </c>
      <c r="AWE369" s="299" t="s">
        <v>5825</v>
      </c>
      <c r="AWF369" s="299" t="s">
        <v>5825</v>
      </c>
      <c r="AWG369" s="299" t="s">
        <v>5825</v>
      </c>
      <c r="AWH369" s="299" t="s">
        <v>5825</v>
      </c>
      <c r="AWI369" s="299" t="s">
        <v>5825</v>
      </c>
      <c r="AWJ369" s="299" t="s">
        <v>5825</v>
      </c>
      <c r="AWK369" s="299" t="s">
        <v>5825</v>
      </c>
      <c r="AWL369" s="299" t="s">
        <v>5825</v>
      </c>
      <c r="AWM369" s="299" t="s">
        <v>5825</v>
      </c>
      <c r="AWN369" s="299" t="s">
        <v>5825</v>
      </c>
      <c r="AWO369" s="299" t="s">
        <v>5825</v>
      </c>
      <c r="AWP369" s="299" t="s">
        <v>5825</v>
      </c>
      <c r="AWQ369" s="299" t="s">
        <v>5825</v>
      </c>
      <c r="AWR369" s="299" t="s">
        <v>5825</v>
      </c>
      <c r="AWS369" s="299" t="s">
        <v>5825</v>
      </c>
      <c r="AWT369" s="299" t="s">
        <v>5825</v>
      </c>
      <c r="AWU369" s="299" t="s">
        <v>5825</v>
      </c>
      <c r="AWV369" s="299" t="s">
        <v>5825</v>
      </c>
      <c r="AWW369" s="299" t="s">
        <v>5825</v>
      </c>
      <c r="AWX369" s="299" t="s">
        <v>5825</v>
      </c>
      <c r="AWY369" s="299" t="s">
        <v>5825</v>
      </c>
      <c r="AWZ369" s="299" t="s">
        <v>5825</v>
      </c>
      <c r="AXA369" s="299" t="s">
        <v>5825</v>
      </c>
      <c r="AXB369" s="299" t="s">
        <v>5825</v>
      </c>
      <c r="AXC369" s="299" t="s">
        <v>5825</v>
      </c>
      <c r="AXD369" s="299" t="s">
        <v>5825</v>
      </c>
      <c r="AXE369" s="299" t="s">
        <v>5825</v>
      </c>
      <c r="AXF369" s="299" t="s">
        <v>5825</v>
      </c>
      <c r="AXG369" s="299" t="s">
        <v>5825</v>
      </c>
      <c r="AXH369" s="299" t="s">
        <v>5825</v>
      </c>
      <c r="AXI369" s="299" t="s">
        <v>5825</v>
      </c>
      <c r="AXJ369" s="299" t="s">
        <v>5825</v>
      </c>
      <c r="AXK369" s="299" t="s">
        <v>5825</v>
      </c>
      <c r="AXL369" s="299" t="s">
        <v>5825</v>
      </c>
      <c r="AXM369" s="299" t="s">
        <v>5825</v>
      </c>
      <c r="AXN369" s="299" t="s">
        <v>5825</v>
      </c>
      <c r="AXO369" s="299" t="s">
        <v>5825</v>
      </c>
      <c r="AXP369" s="299" t="s">
        <v>5825</v>
      </c>
      <c r="AXQ369" s="299" t="s">
        <v>5825</v>
      </c>
      <c r="AXR369" s="299" t="s">
        <v>5825</v>
      </c>
      <c r="AXS369" s="299" t="s">
        <v>5825</v>
      </c>
      <c r="AXT369" s="299" t="s">
        <v>5825</v>
      </c>
      <c r="AXU369" s="299" t="s">
        <v>5825</v>
      </c>
      <c r="AXV369" s="299" t="s">
        <v>5825</v>
      </c>
      <c r="AXW369" s="299" t="s">
        <v>5825</v>
      </c>
      <c r="AXX369" s="299" t="s">
        <v>5825</v>
      </c>
      <c r="AXY369" s="299" t="s">
        <v>5825</v>
      </c>
      <c r="AXZ369" s="299" t="s">
        <v>5825</v>
      </c>
      <c r="AYA369" s="299" t="s">
        <v>5825</v>
      </c>
      <c r="AYB369" s="299" t="s">
        <v>5825</v>
      </c>
      <c r="AYC369" s="299" t="s">
        <v>5825</v>
      </c>
      <c r="AYD369" s="299" t="s">
        <v>5825</v>
      </c>
      <c r="AYE369" s="299" t="s">
        <v>5825</v>
      </c>
      <c r="AYF369" s="299" t="s">
        <v>5825</v>
      </c>
      <c r="AYG369" s="299" t="s">
        <v>5825</v>
      </c>
      <c r="AYH369" s="299" t="s">
        <v>5825</v>
      </c>
      <c r="AYI369" s="299" t="s">
        <v>5825</v>
      </c>
      <c r="AYJ369" s="299" t="s">
        <v>5825</v>
      </c>
      <c r="AYK369" s="299" t="s">
        <v>5825</v>
      </c>
      <c r="AYL369" s="299" t="s">
        <v>5825</v>
      </c>
      <c r="AYM369" s="299" t="s">
        <v>5825</v>
      </c>
      <c r="AYN369" s="299" t="s">
        <v>5825</v>
      </c>
      <c r="AYO369" s="299" t="s">
        <v>5825</v>
      </c>
      <c r="AYP369" s="299" t="s">
        <v>5825</v>
      </c>
      <c r="AYQ369" s="299" t="s">
        <v>5825</v>
      </c>
      <c r="AYR369" s="299" t="s">
        <v>5825</v>
      </c>
      <c r="AYS369" s="299" t="s">
        <v>5825</v>
      </c>
      <c r="AYT369" s="299" t="s">
        <v>5825</v>
      </c>
      <c r="AYU369" s="299" t="s">
        <v>5825</v>
      </c>
      <c r="AYV369" s="299" t="s">
        <v>5825</v>
      </c>
      <c r="AYW369" s="299" t="s">
        <v>5825</v>
      </c>
      <c r="AYX369" s="299" t="s">
        <v>5825</v>
      </c>
      <c r="AYY369" s="299" t="s">
        <v>5825</v>
      </c>
      <c r="AYZ369" s="299" t="s">
        <v>5825</v>
      </c>
      <c r="AZA369" s="299" t="s">
        <v>5825</v>
      </c>
      <c r="AZB369" s="299" t="s">
        <v>5825</v>
      </c>
      <c r="AZC369" s="299" t="s">
        <v>5825</v>
      </c>
      <c r="AZD369" s="299" t="s">
        <v>5825</v>
      </c>
      <c r="AZE369" s="299" t="s">
        <v>5825</v>
      </c>
      <c r="AZF369" s="299" t="s">
        <v>5825</v>
      </c>
      <c r="AZG369" s="299" t="s">
        <v>5825</v>
      </c>
      <c r="AZH369" s="299" t="s">
        <v>5825</v>
      </c>
      <c r="AZI369" s="299" t="s">
        <v>5825</v>
      </c>
      <c r="AZJ369" s="299" t="s">
        <v>5825</v>
      </c>
      <c r="AZK369" s="299" t="s">
        <v>5825</v>
      </c>
      <c r="AZL369" s="299" t="s">
        <v>5825</v>
      </c>
      <c r="AZM369" s="299" t="s">
        <v>5825</v>
      </c>
      <c r="AZN369" s="299" t="s">
        <v>5825</v>
      </c>
      <c r="AZO369" s="299" t="s">
        <v>5825</v>
      </c>
      <c r="AZP369" s="299" t="s">
        <v>5825</v>
      </c>
      <c r="AZQ369" s="299" t="s">
        <v>5825</v>
      </c>
      <c r="AZR369" s="299" t="s">
        <v>5825</v>
      </c>
      <c r="AZS369" s="299" t="s">
        <v>5825</v>
      </c>
      <c r="AZT369" s="299" t="s">
        <v>5825</v>
      </c>
      <c r="AZU369" s="299" t="s">
        <v>5825</v>
      </c>
      <c r="AZV369" s="299" t="s">
        <v>5825</v>
      </c>
      <c r="AZW369" s="299" t="s">
        <v>5825</v>
      </c>
      <c r="AZX369" s="299" t="s">
        <v>5825</v>
      </c>
      <c r="AZY369" s="299" t="s">
        <v>5825</v>
      </c>
      <c r="AZZ369" s="299" t="s">
        <v>5825</v>
      </c>
      <c r="BAA369" s="299" t="s">
        <v>5825</v>
      </c>
      <c r="BAB369" s="299" t="s">
        <v>5825</v>
      </c>
      <c r="BAC369" s="299" t="s">
        <v>5825</v>
      </c>
      <c r="BAD369" s="299" t="s">
        <v>5825</v>
      </c>
      <c r="BAE369" s="299" t="s">
        <v>5825</v>
      </c>
      <c r="BAF369" s="299" t="s">
        <v>5825</v>
      </c>
      <c r="BAG369" s="299" t="s">
        <v>5825</v>
      </c>
      <c r="BAH369" s="299" t="s">
        <v>5825</v>
      </c>
      <c r="BAI369" s="299" t="s">
        <v>5825</v>
      </c>
      <c r="BAJ369" s="299" t="s">
        <v>5825</v>
      </c>
      <c r="BAK369" s="299" t="s">
        <v>5825</v>
      </c>
      <c r="BAL369" s="299" t="s">
        <v>5825</v>
      </c>
      <c r="BAM369" s="299" t="s">
        <v>5825</v>
      </c>
      <c r="BAN369" s="299" t="s">
        <v>5825</v>
      </c>
      <c r="BAO369" s="299" t="s">
        <v>5825</v>
      </c>
      <c r="BAP369" s="299" t="s">
        <v>5825</v>
      </c>
      <c r="BAQ369" s="299" t="s">
        <v>5825</v>
      </c>
      <c r="BAR369" s="299" t="s">
        <v>5825</v>
      </c>
      <c r="BAS369" s="299" t="s">
        <v>5825</v>
      </c>
      <c r="BAT369" s="299" t="s">
        <v>5825</v>
      </c>
      <c r="BAU369" s="299" t="s">
        <v>5825</v>
      </c>
      <c r="BAV369" s="299" t="s">
        <v>5825</v>
      </c>
      <c r="BAW369" s="299" t="s">
        <v>5825</v>
      </c>
      <c r="BAX369" s="299" t="s">
        <v>5825</v>
      </c>
      <c r="BAY369" s="299" t="s">
        <v>5825</v>
      </c>
      <c r="BAZ369" s="299" t="s">
        <v>5825</v>
      </c>
      <c r="BBA369" s="299" t="s">
        <v>5825</v>
      </c>
      <c r="BBB369" s="299" t="s">
        <v>5825</v>
      </c>
      <c r="BBC369" s="299" t="s">
        <v>5825</v>
      </c>
      <c r="BBD369" s="299" t="s">
        <v>5825</v>
      </c>
      <c r="BBE369" s="299" t="s">
        <v>5825</v>
      </c>
      <c r="BBF369" s="299" t="s">
        <v>5825</v>
      </c>
      <c r="BBG369" s="299" t="s">
        <v>5825</v>
      </c>
      <c r="BBH369" s="299" t="s">
        <v>5825</v>
      </c>
      <c r="BBI369" s="299" t="s">
        <v>5825</v>
      </c>
      <c r="BBJ369" s="299" t="s">
        <v>5825</v>
      </c>
      <c r="BBK369" s="299" t="s">
        <v>5825</v>
      </c>
      <c r="BBL369" s="299" t="s">
        <v>5825</v>
      </c>
      <c r="BBM369" s="299" t="s">
        <v>5825</v>
      </c>
      <c r="BBN369" s="299" t="s">
        <v>5825</v>
      </c>
      <c r="BBO369" s="299" t="s">
        <v>5825</v>
      </c>
      <c r="BBP369" s="299" t="s">
        <v>5825</v>
      </c>
      <c r="BBQ369" s="299" t="s">
        <v>5825</v>
      </c>
      <c r="BBR369" s="299" t="s">
        <v>5825</v>
      </c>
      <c r="BBS369" s="299" t="s">
        <v>5825</v>
      </c>
      <c r="BBT369" s="299" t="s">
        <v>5825</v>
      </c>
      <c r="BBU369" s="299" t="s">
        <v>5825</v>
      </c>
      <c r="BBV369" s="299" t="s">
        <v>5825</v>
      </c>
      <c r="BBW369" s="299" t="s">
        <v>5825</v>
      </c>
      <c r="BBX369" s="299" t="s">
        <v>5825</v>
      </c>
      <c r="BBY369" s="299" t="s">
        <v>5825</v>
      </c>
      <c r="BBZ369" s="299" t="s">
        <v>5825</v>
      </c>
      <c r="BCA369" s="299" t="s">
        <v>5825</v>
      </c>
      <c r="BCB369" s="299" t="s">
        <v>5825</v>
      </c>
      <c r="BCC369" s="299" t="s">
        <v>5825</v>
      </c>
      <c r="BCD369" s="299" t="s">
        <v>5825</v>
      </c>
      <c r="BCE369" s="299" t="s">
        <v>5825</v>
      </c>
      <c r="BCF369" s="299" t="s">
        <v>5825</v>
      </c>
      <c r="BCG369" s="299" t="s">
        <v>5825</v>
      </c>
      <c r="BCH369" s="299" t="s">
        <v>5825</v>
      </c>
      <c r="BCI369" s="299" t="s">
        <v>5825</v>
      </c>
      <c r="BCJ369" s="299" t="s">
        <v>5825</v>
      </c>
      <c r="BCK369" s="299" t="s">
        <v>5825</v>
      </c>
      <c r="BCL369" s="299" t="s">
        <v>5825</v>
      </c>
      <c r="BCM369" s="299" t="s">
        <v>5825</v>
      </c>
      <c r="BCN369" s="299" t="s">
        <v>5825</v>
      </c>
      <c r="BCO369" s="299" t="s">
        <v>5825</v>
      </c>
      <c r="BCP369" s="299" t="s">
        <v>5825</v>
      </c>
      <c r="BCQ369" s="299" t="s">
        <v>5825</v>
      </c>
      <c r="BCR369" s="299" t="s">
        <v>5825</v>
      </c>
      <c r="BCS369" s="299" t="s">
        <v>5825</v>
      </c>
      <c r="BCT369" s="299" t="s">
        <v>5825</v>
      </c>
      <c r="BCU369" s="299" t="s">
        <v>5825</v>
      </c>
      <c r="BCV369" s="299" t="s">
        <v>5825</v>
      </c>
      <c r="BCW369" s="299" t="s">
        <v>5825</v>
      </c>
      <c r="BCX369" s="299" t="s">
        <v>5825</v>
      </c>
      <c r="BCY369" s="299" t="s">
        <v>5825</v>
      </c>
      <c r="BCZ369" s="299" t="s">
        <v>5825</v>
      </c>
      <c r="BDA369" s="299" t="s">
        <v>5825</v>
      </c>
      <c r="BDB369" s="299" t="s">
        <v>5825</v>
      </c>
      <c r="BDC369" s="299" t="s">
        <v>5825</v>
      </c>
      <c r="BDD369" s="299" t="s">
        <v>5825</v>
      </c>
      <c r="BDE369" s="299" t="s">
        <v>5825</v>
      </c>
      <c r="BDF369" s="299" t="s">
        <v>5825</v>
      </c>
      <c r="BDG369" s="299" t="s">
        <v>5825</v>
      </c>
      <c r="BDH369" s="299" t="s">
        <v>5825</v>
      </c>
      <c r="BDI369" s="299" t="s">
        <v>5825</v>
      </c>
      <c r="BDJ369" s="299" t="s">
        <v>5825</v>
      </c>
      <c r="BDK369" s="299" t="s">
        <v>5825</v>
      </c>
      <c r="BDL369" s="299" t="s">
        <v>5825</v>
      </c>
      <c r="BDM369" s="299" t="s">
        <v>5825</v>
      </c>
      <c r="BDN369" s="299" t="s">
        <v>5825</v>
      </c>
      <c r="BDO369" s="299" t="s">
        <v>5825</v>
      </c>
      <c r="BDP369" s="299" t="s">
        <v>5825</v>
      </c>
      <c r="BDQ369" s="299" t="s">
        <v>5825</v>
      </c>
      <c r="BDR369" s="299" t="s">
        <v>5825</v>
      </c>
      <c r="BDS369" s="299" t="s">
        <v>5825</v>
      </c>
      <c r="BDT369" s="299" t="s">
        <v>5825</v>
      </c>
      <c r="BDU369" s="299" t="s">
        <v>5825</v>
      </c>
      <c r="BDV369" s="299" t="s">
        <v>5825</v>
      </c>
      <c r="BDW369" s="299" t="s">
        <v>5825</v>
      </c>
      <c r="BDX369" s="299" t="s">
        <v>5825</v>
      </c>
      <c r="BDY369" s="299" t="s">
        <v>5825</v>
      </c>
      <c r="BDZ369" s="299" t="s">
        <v>5825</v>
      </c>
      <c r="BEA369" s="299" t="s">
        <v>5825</v>
      </c>
      <c r="BEB369" s="299" t="s">
        <v>5825</v>
      </c>
      <c r="BEC369" s="299" t="s">
        <v>5825</v>
      </c>
      <c r="BED369" s="299" t="s">
        <v>5825</v>
      </c>
      <c r="BEE369" s="299" t="s">
        <v>5825</v>
      </c>
      <c r="BEF369" s="299" t="s">
        <v>5825</v>
      </c>
      <c r="BEG369" s="299" t="s">
        <v>5825</v>
      </c>
      <c r="BEH369" s="299" t="s">
        <v>5825</v>
      </c>
      <c r="BEI369" s="299" t="s">
        <v>5825</v>
      </c>
      <c r="BEJ369" s="299" t="s">
        <v>5825</v>
      </c>
      <c r="BEK369" s="299" t="s">
        <v>5825</v>
      </c>
      <c r="BEL369" s="299" t="s">
        <v>5825</v>
      </c>
      <c r="BEM369" s="299" t="s">
        <v>5825</v>
      </c>
      <c r="BEN369" s="299" t="s">
        <v>5825</v>
      </c>
      <c r="BEO369" s="299" t="s">
        <v>5825</v>
      </c>
      <c r="BEP369" s="299" t="s">
        <v>5825</v>
      </c>
      <c r="BEQ369" s="299" t="s">
        <v>5825</v>
      </c>
      <c r="BER369" s="299" t="s">
        <v>5825</v>
      </c>
      <c r="BES369" s="299" t="s">
        <v>5825</v>
      </c>
      <c r="BET369" s="299" t="s">
        <v>5825</v>
      </c>
      <c r="BEU369" s="299" t="s">
        <v>5825</v>
      </c>
      <c r="BEV369" s="299" t="s">
        <v>5825</v>
      </c>
      <c r="BEW369" s="299" t="s">
        <v>5825</v>
      </c>
      <c r="BEX369" s="299" t="s">
        <v>5825</v>
      </c>
      <c r="BEY369" s="299" t="s">
        <v>5825</v>
      </c>
      <c r="BEZ369" s="299" t="s">
        <v>5825</v>
      </c>
      <c r="BFA369" s="299" t="s">
        <v>5825</v>
      </c>
      <c r="BFB369" s="299" t="s">
        <v>5825</v>
      </c>
      <c r="BFC369" s="299" t="s">
        <v>5825</v>
      </c>
      <c r="BFD369" s="299" t="s">
        <v>5825</v>
      </c>
      <c r="BFE369" s="299" t="s">
        <v>5825</v>
      </c>
      <c r="BFF369" s="299" t="s">
        <v>5825</v>
      </c>
      <c r="BFG369" s="299" t="s">
        <v>5825</v>
      </c>
      <c r="BFH369" s="299" t="s">
        <v>5825</v>
      </c>
      <c r="BFI369" s="299" t="s">
        <v>5825</v>
      </c>
      <c r="BFJ369" s="299" t="s">
        <v>5825</v>
      </c>
      <c r="BFK369" s="299" t="s">
        <v>5825</v>
      </c>
      <c r="BFL369" s="299" t="s">
        <v>5825</v>
      </c>
      <c r="BFM369" s="299" t="s">
        <v>5825</v>
      </c>
      <c r="BFN369" s="299" t="s">
        <v>5825</v>
      </c>
      <c r="BFO369" s="299" t="s">
        <v>5825</v>
      </c>
      <c r="BFP369" s="299" t="s">
        <v>5825</v>
      </c>
      <c r="BFQ369" s="299" t="s">
        <v>5825</v>
      </c>
      <c r="BFR369" s="299" t="s">
        <v>5825</v>
      </c>
      <c r="BFS369" s="299" t="s">
        <v>5825</v>
      </c>
      <c r="BFT369" s="299" t="s">
        <v>5825</v>
      </c>
      <c r="BFU369" s="299" t="s">
        <v>5825</v>
      </c>
      <c r="BFV369" s="299" t="s">
        <v>5825</v>
      </c>
      <c r="BFW369" s="299" t="s">
        <v>5825</v>
      </c>
      <c r="BFX369" s="299" t="s">
        <v>5825</v>
      </c>
      <c r="BFY369" s="299" t="s">
        <v>5825</v>
      </c>
      <c r="BFZ369" s="299" t="s">
        <v>5825</v>
      </c>
      <c r="BGA369" s="299" t="s">
        <v>5825</v>
      </c>
      <c r="BGB369" s="299" t="s">
        <v>5825</v>
      </c>
      <c r="BGC369" s="299" t="s">
        <v>5825</v>
      </c>
      <c r="BGD369" s="299" t="s">
        <v>5825</v>
      </c>
      <c r="BGE369" s="299" t="s">
        <v>5825</v>
      </c>
      <c r="BGF369" s="299" t="s">
        <v>5825</v>
      </c>
      <c r="BGG369" s="299" t="s">
        <v>5825</v>
      </c>
      <c r="BGH369" s="299" t="s">
        <v>5825</v>
      </c>
      <c r="BGI369" s="299" t="s">
        <v>5825</v>
      </c>
      <c r="BGJ369" s="299" t="s">
        <v>5825</v>
      </c>
      <c r="BGK369" s="299" t="s">
        <v>5825</v>
      </c>
      <c r="BGL369" s="299" t="s">
        <v>5825</v>
      </c>
      <c r="BGM369" s="299" t="s">
        <v>5825</v>
      </c>
      <c r="BGN369" s="299" t="s">
        <v>5825</v>
      </c>
      <c r="BGO369" s="299" t="s">
        <v>5825</v>
      </c>
      <c r="BGP369" s="299" t="s">
        <v>5825</v>
      </c>
      <c r="BGQ369" s="299" t="s">
        <v>5825</v>
      </c>
      <c r="BGR369" s="299" t="s">
        <v>5825</v>
      </c>
      <c r="BGS369" s="299" t="s">
        <v>5825</v>
      </c>
      <c r="BGT369" s="299" t="s">
        <v>5825</v>
      </c>
      <c r="BGU369" s="299" t="s">
        <v>5825</v>
      </c>
      <c r="BGV369" s="299" t="s">
        <v>5825</v>
      </c>
      <c r="BGW369" s="299" t="s">
        <v>5825</v>
      </c>
      <c r="BGX369" s="299" t="s">
        <v>5825</v>
      </c>
      <c r="BGY369" s="299" t="s">
        <v>5825</v>
      </c>
      <c r="BGZ369" s="299" t="s">
        <v>5825</v>
      </c>
      <c r="BHA369" s="299" t="s">
        <v>5825</v>
      </c>
      <c r="BHB369" s="299" t="s">
        <v>5825</v>
      </c>
      <c r="BHC369" s="299" t="s">
        <v>5825</v>
      </c>
      <c r="BHD369" s="299" t="s">
        <v>5825</v>
      </c>
      <c r="BHE369" s="299" t="s">
        <v>5825</v>
      </c>
      <c r="BHF369" s="299" t="s">
        <v>5825</v>
      </c>
      <c r="BHG369" s="299" t="s">
        <v>5825</v>
      </c>
      <c r="BHH369" s="299" t="s">
        <v>5825</v>
      </c>
      <c r="BHI369" s="299" t="s">
        <v>5825</v>
      </c>
      <c r="BHJ369" s="299" t="s">
        <v>5825</v>
      </c>
      <c r="BHK369" s="299" t="s">
        <v>5825</v>
      </c>
      <c r="BHL369" s="299" t="s">
        <v>5825</v>
      </c>
      <c r="BHM369" s="299" t="s">
        <v>5825</v>
      </c>
      <c r="BHN369" s="299" t="s">
        <v>5825</v>
      </c>
      <c r="BHO369" s="299" t="s">
        <v>5825</v>
      </c>
      <c r="BHP369" s="299" t="s">
        <v>5825</v>
      </c>
      <c r="BHQ369" s="299" t="s">
        <v>5825</v>
      </c>
      <c r="BHR369" s="299" t="s">
        <v>5825</v>
      </c>
      <c r="BHS369" s="299" t="s">
        <v>5825</v>
      </c>
      <c r="BHT369" s="299" t="s">
        <v>5825</v>
      </c>
      <c r="BHU369" s="299" t="s">
        <v>5825</v>
      </c>
      <c r="BHV369" s="299" t="s">
        <v>5825</v>
      </c>
      <c r="BHW369" s="299" t="s">
        <v>5825</v>
      </c>
      <c r="BHX369" s="299" t="s">
        <v>5825</v>
      </c>
      <c r="BHY369" s="299" t="s">
        <v>5825</v>
      </c>
      <c r="BHZ369" s="299" t="s">
        <v>5825</v>
      </c>
      <c r="BIA369" s="299" t="s">
        <v>5825</v>
      </c>
      <c r="BIB369" s="299" t="s">
        <v>5825</v>
      </c>
      <c r="BIC369" s="299" t="s">
        <v>5825</v>
      </c>
      <c r="BID369" s="299" t="s">
        <v>5825</v>
      </c>
      <c r="BIE369" s="299" t="s">
        <v>5825</v>
      </c>
      <c r="BIF369" s="299" t="s">
        <v>5825</v>
      </c>
      <c r="BIG369" s="299" t="s">
        <v>5825</v>
      </c>
      <c r="BIH369" s="299" t="s">
        <v>5825</v>
      </c>
      <c r="BII369" s="299" t="s">
        <v>5825</v>
      </c>
      <c r="BIJ369" s="299" t="s">
        <v>5825</v>
      </c>
      <c r="BIK369" s="299" t="s">
        <v>5825</v>
      </c>
      <c r="BIL369" s="299" t="s">
        <v>5825</v>
      </c>
      <c r="BIM369" s="299" t="s">
        <v>5825</v>
      </c>
      <c r="BIN369" s="299" t="s">
        <v>5825</v>
      </c>
      <c r="BIO369" s="299" t="s">
        <v>5825</v>
      </c>
      <c r="BIP369" s="299" t="s">
        <v>5825</v>
      </c>
      <c r="BIQ369" s="299" t="s">
        <v>5825</v>
      </c>
      <c r="BIR369" s="299" t="s">
        <v>5825</v>
      </c>
      <c r="BIS369" s="299" t="s">
        <v>5825</v>
      </c>
      <c r="BIT369" s="299" t="s">
        <v>5825</v>
      </c>
      <c r="BIU369" s="299" t="s">
        <v>5825</v>
      </c>
      <c r="BIV369" s="299" t="s">
        <v>5825</v>
      </c>
      <c r="BIW369" s="299" t="s">
        <v>5825</v>
      </c>
      <c r="BIX369" s="299" t="s">
        <v>5825</v>
      </c>
      <c r="BIY369" s="299" t="s">
        <v>5825</v>
      </c>
      <c r="BIZ369" s="299" t="s">
        <v>5825</v>
      </c>
      <c r="BJA369" s="299" t="s">
        <v>5825</v>
      </c>
      <c r="BJB369" s="299" t="s">
        <v>5825</v>
      </c>
      <c r="BJC369" s="299" t="s">
        <v>5825</v>
      </c>
      <c r="BJD369" s="299" t="s">
        <v>5825</v>
      </c>
      <c r="BJE369" s="299" t="s">
        <v>5825</v>
      </c>
      <c r="BJF369" s="299" t="s">
        <v>5825</v>
      </c>
      <c r="BJG369" s="299" t="s">
        <v>5825</v>
      </c>
      <c r="BJH369" s="299" t="s">
        <v>5825</v>
      </c>
      <c r="BJI369" s="299" t="s">
        <v>5825</v>
      </c>
      <c r="BJJ369" s="299" t="s">
        <v>5825</v>
      </c>
      <c r="BJK369" s="299" t="s">
        <v>5825</v>
      </c>
      <c r="BJL369" s="299" t="s">
        <v>5825</v>
      </c>
      <c r="BJM369" s="299" t="s">
        <v>5825</v>
      </c>
      <c r="BJN369" s="299" t="s">
        <v>5825</v>
      </c>
      <c r="BJO369" s="299" t="s">
        <v>5825</v>
      </c>
      <c r="BJP369" s="299" t="s">
        <v>5825</v>
      </c>
      <c r="BJQ369" s="299" t="s">
        <v>5825</v>
      </c>
      <c r="BJR369" s="299" t="s">
        <v>5825</v>
      </c>
      <c r="BJS369" s="299" t="s">
        <v>5825</v>
      </c>
      <c r="BJT369" s="299" t="s">
        <v>5825</v>
      </c>
      <c r="BJU369" s="299" t="s">
        <v>5825</v>
      </c>
      <c r="BJV369" s="299" t="s">
        <v>5825</v>
      </c>
      <c r="BJW369" s="299" t="s">
        <v>5825</v>
      </c>
      <c r="BJX369" s="299" t="s">
        <v>5825</v>
      </c>
      <c r="BJY369" s="299" t="s">
        <v>5825</v>
      </c>
      <c r="BJZ369" s="299" t="s">
        <v>5825</v>
      </c>
      <c r="BKA369" s="299" t="s">
        <v>5825</v>
      </c>
      <c r="BKB369" s="299" t="s">
        <v>5825</v>
      </c>
      <c r="BKC369" s="299" t="s">
        <v>5825</v>
      </c>
      <c r="BKD369" s="299" t="s">
        <v>5825</v>
      </c>
      <c r="BKE369" s="299" t="s">
        <v>5825</v>
      </c>
      <c r="BKF369" s="299" t="s">
        <v>5825</v>
      </c>
      <c r="BKG369" s="299" t="s">
        <v>5825</v>
      </c>
      <c r="BKH369" s="299" t="s">
        <v>5825</v>
      </c>
      <c r="BKI369" s="299" t="s">
        <v>5825</v>
      </c>
      <c r="BKJ369" s="299" t="s">
        <v>5825</v>
      </c>
      <c r="BKK369" s="299" t="s">
        <v>5825</v>
      </c>
      <c r="BKL369" s="299" t="s">
        <v>5825</v>
      </c>
      <c r="BKM369" s="299" t="s">
        <v>5825</v>
      </c>
      <c r="BKN369" s="299" t="s">
        <v>5825</v>
      </c>
      <c r="BKO369" s="299" t="s">
        <v>5825</v>
      </c>
      <c r="BKP369" s="299" t="s">
        <v>5825</v>
      </c>
      <c r="BKQ369" s="299" t="s">
        <v>5825</v>
      </c>
      <c r="BKR369" s="299" t="s">
        <v>5825</v>
      </c>
      <c r="BKS369" s="299" t="s">
        <v>5825</v>
      </c>
      <c r="BKT369" s="299" t="s">
        <v>5825</v>
      </c>
      <c r="BKU369" s="299" t="s">
        <v>5825</v>
      </c>
      <c r="BKV369" s="299" t="s">
        <v>5825</v>
      </c>
      <c r="BKW369" s="299" t="s">
        <v>5825</v>
      </c>
      <c r="BKX369" s="299" t="s">
        <v>5825</v>
      </c>
      <c r="BKY369" s="299" t="s">
        <v>5825</v>
      </c>
      <c r="BKZ369" s="299" t="s">
        <v>5825</v>
      </c>
      <c r="BLA369" s="299" t="s">
        <v>5825</v>
      </c>
      <c r="BLB369" s="299" t="s">
        <v>5825</v>
      </c>
      <c r="BLC369" s="299" t="s">
        <v>5825</v>
      </c>
      <c r="BLD369" s="299" t="s">
        <v>5825</v>
      </c>
      <c r="BLE369" s="299" t="s">
        <v>5825</v>
      </c>
      <c r="BLF369" s="299" t="s">
        <v>5825</v>
      </c>
      <c r="BLG369" s="299" t="s">
        <v>5825</v>
      </c>
      <c r="BLH369" s="299" t="s">
        <v>5825</v>
      </c>
      <c r="BLI369" s="299" t="s">
        <v>5825</v>
      </c>
      <c r="BLJ369" s="299" t="s">
        <v>5825</v>
      </c>
      <c r="BLK369" s="299" t="s">
        <v>5825</v>
      </c>
      <c r="BLL369" s="299" t="s">
        <v>5825</v>
      </c>
      <c r="BLM369" s="299" t="s">
        <v>5825</v>
      </c>
      <c r="BLN369" s="299" t="s">
        <v>5825</v>
      </c>
      <c r="BLO369" s="299" t="s">
        <v>5825</v>
      </c>
      <c r="BLP369" s="299" t="s">
        <v>5825</v>
      </c>
      <c r="BLQ369" s="299" t="s">
        <v>5825</v>
      </c>
      <c r="BLR369" s="299" t="s">
        <v>5825</v>
      </c>
      <c r="BLS369" s="299" t="s">
        <v>5825</v>
      </c>
      <c r="BLT369" s="299" t="s">
        <v>5825</v>
      </c>
      <c r="BLU369" s="299" t="s">
        <v>5825</v>
      </c>
      <c r="BLV369" s="299" t="s">
        <v>5825</v>
      </c>
      <c r="BLW369" s="299" t="s">
        <v>5825</v>
      </c>
      <c r="BLX369" s="299" t="s">
        <v>5825</v>
      </c>
      <c r="BLY369" s="299" t="s">
        <v>5825</v>
      </c>
      <c r="BLZ369" s="299" t="s">
        <v>5825</v>
      </c>
      <c r="BMA369" s="299" t="s">
        <v>5825</v>
      </c>
      <c r="BMB369" s="299" t="s">
        <v>5825</v>
      </c>
      <c r="BMC369" s="299" t="s">
        <v>5825</v>
      </c>
      <c r="BMD369" s="299" t="s">
        <v>5825</v>
      </c>
      <c r="BME369" s="299" t="s">
        <v>5825</v>
      </c>
      <c r="BMF369" s="299" t="s">
        <v>5825</v>
      </c>
      <c r="BMG369" s="299" t="s">
        <v>5825</v>
      </c>
      <c r="BMH369" s="299" t="s">
        <v>5825</v>
      </c>
      <c r="BMI369" s="299" t="s">
        <v>5825</v>
      </c>
      <c r="BMJ369" s="299" t="s">
        <v>5825</v>
      </c>
      <c r="BMK369" s="299" t="s">
        <v>5825</v>
      </c>
      <c r="BML369" s="299" t="s">
        <v>5825</v>
      </c>
      <c r="BMM369" s="299" t="s">
        <v>5825</v>
      </c>
      <c r="BMN369" s="299" t="s">
        <v>5825</v>
      </c>
      <c r="BMO369" s="299" t="s">
        <v>5825</v>
      </c>
      <c r="BMP369" s="299" t="s">
        <v>5825</v>
      </c>
      <c r="BMQ369" s="299" t="s">
        <v>5825</v>
      </c>
      <c r="BMR369" s="299" t="s">
        <v>5825</v>
      </c>
      <c r="BMS369" s="299" t="s">
        <v>5825</v>
      </c>
      <c r="BMT369" s="299" t="s">
        <v>5825</v>
      </c>
      <c r="BMU369" s="299" t="s">
        <v>5825</v>
      </c>
      <c r="BMV369" s="299" t="s">
        <v>5825</v>
      </c>
      <c r="BMW369" s="299" t="s">
        <v>5825</v>
      </c>
      <c r="BMX369" s="299" t="s">
        <v>5825</v>
      </c>
      <c r="BMY369" s="299" t="s">
        <v>5825</v>
      </c>
      <c r="BMZ369" s="299" t="s">
        <v>5825</v>
      </c>
      <c r="BNA369" s="299" t="s">
        <v>5825</v>
      </c>
      <c r="BNB369" s="299" t="s">
        <v>5825</v>
      </c>
      <c r="BNC369" s="299" t="s">
        <v>5825</v>
      </c>
      <c r="BND369" s="299" t="s">
        <v>5825</v>
      </c>
      <c r="BNE369" s="299" t="s">
        <v>5825</v>
      </c>
      <c r="BNF369" s="299" t="s">
        <v>5825</v>
      </c>
      <c r="BNG369" s="299" t="s">
        <v>5825</v>
      </c>
      <c r="BNH369" s="299" t="s">
        <v>5825</v>
      </c>
      <c r="BNI369" s="299" t="s">
        <v>5825</v>
      </c>
      <c r="BNJ369" s="299" t="s">
        <v>5825</v>
      </c>
      <c r="BNK369" s="299" t="s">
        <v>5825</v>
      </c>
      <c r="BNL369" s="299" t="s">
        <v>5825</v>
      </c>
      <c r="BNM369" s="299" t="s">
        <v>5825</v>
      </c>
      <c r="BNN369" s="299" t="s">
        <v>5825</v>
      </c>
      <c r="BNO369" s="299" t="s">
        <v>5825</v>
      </c>
      <c r="BNP369" s="299" t="s">
        <v>5825</v>
      </c>
      <c r="BNQ369" s="299" t="s">
        <v>5825</v>
      </c>
      <c r="BNR369" s="299" t="s">
        <v>5825</v>
      </c>
      <c r="BNS369" s="299" t="s">
        <v>5825</v>
      </c>
      <c r="BNT369" s="299" t="s">
        <v>5825</v>
      </c>
      <c r="BNU369" s="299" t="s">
        <v>5825</v>
      </c>
      <c r="BNV369" s="299" t="s">
        <v>5825</v>
      </c>
      <c r="BNW369" s="299" t="s">
        <v>5825</v>
      </c>
      <c r="BNX369" s="299" t="s">
        <v>5825</v>
      </c>
      <c r="BNY369" s="299" t="s">
        <v>5825</v>
      </c>
      <c r="BNZ369" s="299" t="s">
        <v>5825</v>
      </c>
      <c r="BOA369" s="299" t="s">
        <v>5825</v>
      </c>
      <c r="BOB369" s="299" t="s">
        <v>5825</v>
      </c>
      <c r="BOC369" s="299" t="s">
        <v>5825</v>
      </c>
      <c r="BOD369" s="299" t="s">
        <v>5825</v>
      </c>
      <c r="BOE369" s="299" t="s">
        <v>5825</v>
      </c>
      <c r="BOF369" s="299" t="s">
        <v>5825</v>
      </c>
      <c r="BOG369" s="299" t="s">
        <v>5825</v>
      </c>
      <c r="BOH369" s="299" t="s">
        <v>5825</v>
      </c>
      <c r="BOI369" s="299" t="s">
        <v>5825</v>
      </c>
      <c r="BOJ369" s="299" t="s">
        <v>5825</v>
      </c>
      <c r="BOK369" s="299" t="s">
        <v>5825</v>
      </c>
      <c r="BOL369" s="299" t="s">
        <v>5825</v>
      </c>
      <c r="BOM369" s="299" t="s">
        <v>5825</v>
      </c>
      <c r="BON369" s="299" t="s">
        <v>5825</v>
      </c>
      <c r="BOO369" s="299" t="s">
        <v>5825</v>
      </c>
      <c r="BOP369" s="299" t="s">
        <v>5825</v>
      </c>
      <c r="BOQ369" s="299" t="s">
        <v>5825</v>
      </c>
      <c r="BOR369" s="299" t="s">
        <v>5825</v>
      </c>
      <c r="BOS369" s="299" t="s">
        <v>5825</v>
      </c>
      <c r="BOT369" s="299" t="s">
        <v>5825</v>
      </c>
      <c r="BOU369" s="299" t="s">
        <v>5825</v>
      </c>
      <c r="BOV369" s="299" t="s">
        <v>5825</v>
      </c>
      <c r="BOW369" s="299" t="s">
        <v>5825</v>
      </c>
      <c r="BOX369" s="299" t="s">
        <v>5825</v>
      </c>
      <c r="BOY369" s="299" t="s">
        <v>5825</v>
      </c>
      <c r="BOZ369" s="299" t="s">
        <v>5825</v>
      </c>
      <c r="BPA369" s="299" t="s">
        <v>5825</v>
      </c>
      <c r="BPB369" s="299" t="s">
        <v>5825</v>
      </c>
      <c r="BPC369" s="299" t="s">
        <v>5825</v>
      </c>
      <c r="BPD369" s="299" t="s">
        <v>5825</v>
      </c>
      <c r="BPE369" s="299" t="s">
        <v>5825</v>
      </c>
      <c r="BPF369" s="299" t="s">
        <v>5825</v>
      </c>
      <c r="BPG369" s="299" t="s">
        <v>5825</v>
      </c>
      <c r="BPH369" s="299" t="s">
        <v>5825</v>
      </c>
      <c r="BPI369" s="299" t="s">
        <v>5825</v>
      </c>
      <c r="BPJ369" s="299" t="s">
        <v>5825</v>
      </c>
      <c r="BPK369" s="299" t="s">
        <v>5825</v>
      </c>
      <c r="BPL369" s="299" t="s">
        <v>5825</v>
      </c>
      <c r="BPM369" s="299" t="s">
        <v>5825</v>
      </c>
      <c r="BPN369" s="299" t="s">
        <v>5825</v>
      </c>
      <c r="BPO369" s="299" t="s">
        <v>5825</v>
      </c>
      <c r="BPP369" s="299" t="s">
        <v>5825</v>
      </c>
      <c r="BPQ369" s="299" t="s">
        <v>5825</v>
      </c>
      <c r="BPR369" s="299" t="s">
        <v>5825</v>
      </c>
      <c r="BPS369" s="299" t="s">
        <v>5825</v>
      </c>
      <c r="BPT369" s="299" t="s">
        <v>5825</v>
      </c>
      <c r="BPU369" s="299" t="s">
        <v>5825</v>
      </c>
      <c r="BPV369" s="299" t="s">
        <v>5825</v>
      </c>
      <c r="BPW369" s="299" t="s">
        <v>5825</v>
      </c>
      <c r="BPX369" s="299" t="s">
        <v>5825</v>
      </c>
      <c r="BPY369" s="299" t="s">
        <v>5825</v>
      </c>
      <c r="BPZ369" s="299" t="s">
        <v>5825</v>
      </c>
      <c r="BQA369" s="299" t="s">
        <v>5825</v>
      </c>
      <c r="BQB369" s="299" t="s">
        <v>5825</v>
      </c>
      <c r="BQC369" s="299" t="s">
        <v>5825</v>
      </c>
      <c r="BQD369" s="299" t="s">
        <v>5825</v>
      </c>
      <c r="BQE369" s="299" t="s">
        <v>5825</v>
      </c>
      <c r="BQF369" s="299" t="s">
        <v>5825</v>
      </c>
      <c r="BQG369" s="299" t="s">
        <v>5825</v>
      </c>
      <c r="BQH369" s="299" t="s">
        <v>5825</v>
      </c>
      <c r="BQI369" s="299" t="s">
        <v>5825</v>
      </c>
      <c r="BQJ369" s="299" t="s">
        <v>5825</v>
      </c>
      <c r="BQK369" s="299" t="s">
        <v>5825</v>
      </c>
      <c r="BQL369" s="299" t="s">
        <v>5825</v>
      </c>
      <c r="BQM369" s="299" t="s">
        <v>5825</v>
      </c>
      <c r="BQN369" s="299" t="s">
        <v>5825</v>
      </c>
      <c r="BQO369" s="299" t="s">
        <v>5825</v>
      </c>
      <c r="BQP369" s="299" t="s">
        <v>5825</v>
      </c>
      <c r="BQQ369" s="299" t="s">
        <v>5825</v>
      </c>
      <c r="BQR369" s="299" t="s">
        <v>5825</v>
      </c>
      <c r="BQS369" s="299" t="s">
        <v>5825</v>
      </c>
      <c r="BQT369" s="299" t="s">
        <v>5825</v>
      </c>
      <c r="BQU369" s="299" t="s">
        <v>5825</v>
      </c>
      <c r="BQV369" s="299" t="s">
        <v>5825</v>
      </c>
      <c r="BQW369" s="299" t="s">
        <v>5825</v>
      </c>
      <c r="BQX369" s="299" t="s">
        <v>5825</v>
      </c>
      <c r="BQY369" s="299" t="s">
        <v>5825</v>
      </c>
      <c r="BQZ369" s="299" t="s">
        <v>5825</v>
      </c>
      <c r="BRA369" s="299" t="s">
        <v>5825</v>
      </c>
      <c r="BRB369" s="299" t="s">
        <v>5825</v>
      </c>
      <c r="BRC369" s="299" t="s">
        <v>5825</v>
      </c>
      <c r="BRD369" s="299" t="s">
        <v>5825</v>
      </c>
      <c r="BRE369" s="299" t="s">
        <v>5825</v>
      </c>
      <c r="BRF369" s="299" t="s">
        <v>5825</v>
      </c>
      <c r="BRG369" s="299" t="s">
        <v>5825</v>
      </c>
      <c r="BRH369" s="299" t="s">
        <v>5825</v>
      </c>
      <c r="BRI369" s="299" t="s">
        <v>5825</v>
      </c>
      <c r="BRJ369" s="299" t="s">
        <v>5825</v>
      </c>
      <c r="BRK369" s="299" t="s">
        <v>5825</v>
      </c>
      <c r="BRL369" s="299" t="s">
        <v>5825</v>
      </c>
      <c r="BRM369" s="299" t="s">
        <v>5825</v>
      </c>
      <c r="BRN369" s="299" t="s">
        <v>5825</v>
      </c>
      <c r="BRO369" s="299" t="s">
        <v>5825</v>
      </c>
      <c r="BRP369" s="299" t="s">
        <v>5825</v>
      </c>
      <c r="BRQ369" s="299" t="s">
        <v>5825</v>
      </c>
      <c r="BRR369" s="299" t="s">
        <v>5825</v>
      </c>
      <c r="BRS369" s="299" t="s">
        <v>5825</v>
      </c>
      <c r="BRT369" s="299" t="s">
        <v>5825</v>
      </c>
      <c r="BRU369" s="299" t="s">
        <v>5825</v>
      </c>
      <c r="BRV369" s="299" t="s">
        <v>5825</v>
      </c>
      <c r="BRW369" s="299" t="s">
        <v>5825</v>
      </c>
      <c r="BRX369" s="299" t="s">
        <v>5825</v>
      </c>
      <c r="BRY369" s="299" t="s">
        <v>5825</v>
      </c>
      <c r="BRZ369" s="299" t="s">
        <v>5825</v>
      </c>
      <c r="BSA369" s="299" t="s">
        <v>5825</v>
      </c>
      <c r="BSB369" s="299" t="s">
        <v>5825</v>
      </c>
      <c r="BSC369" s="299" t="s">
        <v>5825</v>
      </c>
      <c r="BSD369" s="299" t="s">
        <v>5825</v>
      </c>
      <c r="BSE369" s="299" t="s">
        <v>5825</v>
      </c>
      <c r="BSF369" s="299" t="s">
        <v>5825</v>
      </c>
      <c r="BSG369" s="299" t="s">
        <v>5825</v>
      </c>
      <c r="BSH369" s="299" t="s">
        <v>5825</v>
      </c>
      <c r="BSI369" s="299" t="s">
        <v>5825</v>
      </c>
      <c r="BSJ369" s="299" t="s">
        <v>5825</v>
      </c>
      <c r="BSK369" s="299" t="s">
        <v>5825</v>
      </c>
      <c r="BSL369" s="299" t="s">
        <v>5825</v>
      </c>
      <c r="BSM369" s="299" t="s">
        <v>5825</v>
      </c>
      <c r="BSN369" s="299" t="s">
        <v>5825</v>
      </c>
      <c r="BSO369" s="299" t="s">
        <v>5825</v>
      </c>
      <c r="BSP369" s="299" t="s">
        <v>5825</v>
      </c>
      <c r="BSQ369" s="299" t="s">
        <v>5825</v>
      </c>
      <c r="BSR369" s="299" t="s">
        <v>5825</v>
      </c>
      <c r="BSS369" s="299" t="s">
        <v>5825</v>
      </c>
      <c r="BST369" s="299" t="s">
        <v>5825</v>
      </c>
      <c r="BSU369" s="299" t="s">
        <v>5825</v>
      </c>
      <c r="BSV369" s="299" t="s">
        <v>5825</v>
      </c>
      <c r="BSW369" s="299" t="s">
        <v>5825</v>
      </c>
      <c r="BSX369" s="299" t="s">
        <v>5825</v>
      </c>
      <c r="BSY369" s="299" t="s">
        <v>5825</v>
      </c>
      <c r="BSZ369" s="299" t="s">
        <v>5825</v>
      </c>
      <c r="BTA369" s="299" t="s">
        <v>5825</v>
      </c>
      <c r="BTB369" s="299" t="s">
        <v>5825</v>
      </c>
      <c r="BTC369" s="299" t="s">
        <v>5825</v>
      </c>
      <c r="BTD369" s="299" t="s">
        <v>5825</v>
      </c>
      <c r="BTE369" s="299" t="s">
        <v>5825</v>
      </c>
      <c r="BTF369" s="299" t="s">
        <v>5825</v>
      </c>
      <c r="BTG369" s="299" t="s">
        <v>5825</v>
      </c>
      <c r="BTH369" s="299" t="s">
        <v>5825</v>
      </c>
      <c r="BTI369" s="299" t="s">
        <v>5825</v>
      </c>
      <c r="BTJ369" s="299" t="s">
        <v>5825</v>
      </c>
      <c r="BTK369" s="299" t="s">
        <v>5825</v>
      </c>
      <c r="BTL369" s="299" t="s">
        <v>5825</v>
      </c>
      <c r="BTM369" s="299" t="s">
        <v>5825</v>
      </c>
      <c r="BTN369" s="299" t="s">
        <v>5825</v>
      </c>
      <c r="BTO369" s="299" t="s">
        <v>5825</v>
      </c>
      <c r="BTP369" s="299" t="s">
        <v>5825</v>
      </c>
      <c r="BTQ369" s="299" t="s">
        <v>5825</v>
      </c>
      <c r="BTR369" s="299" t="s">
        <v>5825</v>
      </c>
      <c r="BTS369" s="299" t="s">
        <v>5825</v>
      </c>
      <c r="BTT369" s="299" t="s">
        <v>5825</v>
      </c>
      <c r="BTU369" s="299" t="s">
        <v>5825</v>
      </c>
      <c r="BTV369" s="299" t="s">
        <v>5825</v>
      </c>
      <c r="BTW369" s="299" t="s">
        <v>5825</v>
      </c>
      <c r="BTX369" s="299" t="s">
        <v>5825</v>
      </c>
      <c r="BTY369" s="299" t="s">
        <v>5825</v>
      </c>
      <c r="BTZ369" s="299" t="s">
        <v>5825</v>
      </c>
      <c r="BUA369" s="299" t="s">
        <v>5825</v>
      </c>
      <c r="BUB369" s="299" t="s">
        <v>5825</v>
      </c>
      <c r="BUC369" s="299" t="s">
        <v>5825</v>
      </c>
      <c r="BUD369" s="299" t="s">
        <v>5825</v>
      </c>
      <c r="BUE369" s="299" t="s">
        <v>5825</v>
      </c>
      <c r="BUF369" s="299" t="s">
        <v>5825</v>
      </c>
      <c r="BUG369" s="299" t="s">
        <v>5825</v>
      </c>
      <c r="BUH369" s="299" t="s">
        <v>5825</v>
      </c>
      <c r="BUI369" s="299" t="s">
        <v>5825</v>
      </c>
      <c r="BUJ369" s="299" t="s">
        <v>5825</v>
      </c>
      <c r="BUK369" s="299" t="s">
        <v>5825</v>
      </c>
      <c r="BUL369" s="299" t="s">
        <v>5825</v>
      </c>
      <c r="BUM369" s="299" t="s">
        <v>5825</v>
      </c>
      <c r="BUN369" s="299" t="s">
        <v>5825</v>
      </c>
      <c r="BUO369" s="299" t="s">
        <v>5825</v>
      </c>
      <c r="BUP369" s="299" t="s">
        <v>5825</v>
      </c>
      <c r="BUQ369" s="299" t="s">
        <v>5825</v>
      </c>
      <c r="BUR369" s="299" t="s">
        <v>5825</v>
      </c>
      <c r="BUS369" s="299" t="s">
        <v>5825</v>
      </c>
      <c r="BUT369" s="299" t="s">
        <v>5825</v>
      </c>
      <c r="BUU369" s="299" t="s">
        <v>5825</v>
      </c>
      <c r="BUV369" s="299" t="s">
        <v>5825</v>
      </c>
      <c r="BUW369" s="299" t="s">
        <v>5825</v>
      </c>
      <c r="BUX369" s="299" t="s">
        <v>5825</v>
      </c>
      <c r="BUY369" s="299" t="s">
        <v>5825</v>
      </c>
      <c r="BUZ369" s="299" t="s">
        <v>5825</v>
      </c>
      <c r="BVA369" s="299" t="s">
        <v>5825</v>
      </c>
      <c r="BVB369" s="299" t="s">
        <v>5825</v>
      </c>
      <c r="BVC369" s="299" t="s">
        <v>5825</v>
      </c>
      <c r="BVD369" s="299" t="s">
        <v>5825</v>
      </c>
      <c r="BVE369" s="299" t="s">
        <v>5825</v>
      </c>
      <c r="BVF369" s="299" t="s">
        <v>5825</v>
      </c>
      <c r="BVG369" s="299" t="s">
        <v>5825</v>
      </c>
      <c r="BVH369" s="299" t="s">
        <v>5825</v>
      </c>
      <c r="BVI369" s="299" t="s">
        <v>5825</v>
      </c>
      <c r="BVJ369" s="299" t="s">
        <v>5825</v>
      </c>
      <c r="BVK369" s="299" t="s">
        <v>5825</v>
      </c>
      <c r="BVL369" s="299" t="s">
        <v>5825</v>
      </c>
      <c r="BVM369" s="299" t="s">
        <v>5825</v>
      </c>
      <c r="BVN369" s="299" t="s">
        <v>5825</v>
      </c>
      <c r="BVO369" s="299" t="s">
        <v>5825</v>
      </c>
      <c r="BVP369" s="299" t="s">
        <v>5825</v>
      </c>
      <c r="BVQ369" s="299" t="s">
        <v>5825</v>
      </c>
      <c r="BVR369" s="299" t="s">
        <v>5825</v>
      </c>
      <c r="BVS369" s="299" t="s">
        <v>5825</v>
      </c>
      <c r="BVT369" s="299" t="s">
        <v>5825</v>
      </c>
      <c r="BVU369" s="299" t="s">
        <v>5825</v>
      </c>
      <c r="BVV369" s="299" t="s">
        <v>5825</v>
      </c>
      <c r="BVW369" s="299" t="s">
        <v>5825</v>
      </c>
      <c r="BVX369" s="299" t="s">
        <v>5825</v>
      </c>
      <c r="BVY369" s="299" t="s">
        <v>5825</v>
      </c>
      <c r="BVZ369" s="299" t="s">
        <v>5825</v>
      </c>
      <c r="BWA369" s="299" t="s">
        <v>5825</v>
      </c>
      <c r="BWB369" s="299" t="s">
        <v>5825</v>
      </c>
      <c r="BWC369" s="299" t="s">
        <v>5825</v>
      </c>
      <c r="BWD369" s="299" t="s">
        <v>5825</v>
      </c>
      <c r="BWE369" s="299" t="s">
        <v>5825</v>
      </c>
      <c r="BWF369" s="299" t="s">
        <v>5825</v>
      </c>
      <c r="BWG369" s="299" t="s">
        <v>5825</v>
      </c>
      <c r="BWH369" s="299" t="s">
        <v>5825</v>
      </c>
      <c r="BWI369" s="299" t="s">
        <v>5825</v>
      </c>
      <c r="BWJ369" s="299" t="s">
        <v>5825</v>
      </c>
      <c r="BWK369" s="299" t="s">
        <v>5825</v>
      </c>
      <c r="BWL369" s="299" t="s">
        <v>5825</v>
      </c>
      <c r="BWM369" s="299" t="s">
        <v>5825</v>
      </c>
      <c r="BWN369" s="299" t="s">
        <v>5825</v>
      </c>
      <c r="BWO369" s="299" t="s">
        <v>5825</v>
      </c>
      <c r="BWP369" s="299" t="s">
        <v>5825</v>
      </c>
      <c r="BWQ369" s="299" t="s">
        <v>5825</v>
      </c>
      <c r="BWR369" s="299" t="s">
        <v>5825</v>
      </c>
      <c r="BWS369" s="299" t="s">
        <v>5825</v>
      </c>
      <c r="BWT369" s="299" t="s">
        <v>5825</v>
      </c>
      <c r="BWU369" s="299" t="s">
        <v>5825</v>
      </c>
      <c r="BWV369" s="299" t="s">
        <v>5825</v>
      </c>
      <c r="BWW369" s="299" t="s">
        <v>5825</v>
      </c>
      <c r="BWX369" s="299" t="s">
        <v>5825</v>
      </c>
      <c r="BWY369" s="299" t="s">
        <v>5825</v>
      </c>
      <c r="BWZ369" s="299" t="s">
        <v>5825</v>
      </c>
      <c r="BXA369" s="299" t="s">
        <v>5825</v>
      </c>
      <c r="BXB369" s="299" t="s">
        <v>5825</v>
      </c>
      <c r="BXC369" s="299" t="s">
        <v>5825</v>
      </c>
      <c r="BXD369" s="299" t="s">
        <v>5825</v>
      </c>
      <c r="BXE369" s="299" t="s">
        <v>5825</v>
      </c>
      <c r="BXF369" s="299" t="s">
        <v>5825</v>
      </c>
      <c r="BXG369" s="299" t="s">
        <v>5825</v>
      </c>
      <c r="BXH369" s="299" t="s">
        <v>5825</v>
      </c>
      <c r="BXI369" s="299" t="s">
        <v>5825</v>
      </c>
      <c r="BXJ369" s="299" t="s">
        <v>5825</v>
      </c>
      <c r="BXK369" s="299" t="s">
        <v>5825</v>
      </c>
      <c r="BXL369" s="299" t="s">
        <v>5825</v>
      </c>
      <c r="BXM369" s="299" t="s">
        <v>5825</v>
      </c>
      <c r="BXN369" s="299" t="s">
        <v>5825</v>
      </c>
      <c r="BXO369" s="299" t="s">
        <v>5825</v>
      </c>
      <c r="BXP369" s="299" t="s">
        <v>5825</v>
      </c>
      <c r="BXQ369" s="299" t="s">
        <v>5825</v>
      </c>
      <c r="BXR369" s="299" t="s">
        <v>5825</v>
      </c>
      <c r="BXS369" s="299" t="s">
        <v>5825</v>
      </c>
      <c r="BXT369" s="299" t="s">
        <v>5825</v>
      </c>
      <c r="BXU369" s="299" t="s">
        <v>5825</v>
      </c>
      <c r="BXV369" s="299" t="s">
        <v>5825</v>
      </c>
      <c r="BXW369" s="299" t="s">
        <v>5825</v>
      </c>
      <c r="BXX369" s="299" t="s">
        <v>5825</v>
      </c>
      <c r="BXY369" s="299" t="s">
        <v>5825</v>
      </c>
      <c r="BXZ369" s="299" t="s">
        <v>5825</v>
      </c>
      <c r="BYA369" s="299" t="s">
        <v>5825</v>
      </c>
      <c r="BYB369" s="299" t="s">
        <v>5825</v>
      </c>
      <c r="BYC369" s="299" t="s">
        <v>5825</v>
      </c>
      <c r="BYD369" s="299" t="s">
        <v>5825</v>
      </c>
      <c r="BYE369" s="299" t="s">
        <v>5825</v>
      </c>
      <c r="BYF369" s="299" t="s">
        <v>5825</v>
      </c>
      <c r="BYG369" s="299" t="s">
        <v>5825</v>
      </c>
      <c r="BYH369" s="299" t="s">
        <v>5825</v>
      </c>
      <c r="BYI369" s="299" t="s">
        <v>5825</v>
      </c>
      <c r="BYJ369" s="299" t="s">
        <v>5825</v>
      </c>
      <c r="BYK369" s="299" t="s">
        <v>5825</v>
      </c>
      <c r="BYL369" s="299" t="s">
        <v>5825</v>
      </c>
      <c r="BYM369" s="299" t="s">
        <v>5825</v>
      </c>
      <c r="BYN369" s="299" t="s">
        <v>5825</v>
      </c>
      <c r="BYO369" s="299" t="s">
        <v>5825</v>
      </c>
      <c r="BYP369" s="299" t="s">
        <v>5825</v>
      </c>
      <c r="BYQ369" s="299" t="s">
        <v>5825</v>
      </c>
      <c r="BYR369" s="299" t="s">
        <v>5825</v>
      </c>
      <c r="BYS369" s="299" t="s">
        <v>5825</v>
      </c>
      <c r="BYT369" s="299" t="s">
        <v>5825</v>
      </c>
      <c r="BYU369" s="299" t="s">
        <v>5825</v>
      </c>
      <c r="BYV369" s="299" t="s">
        <v>5825</v>
      </c>
      <c r="BYW369" s="299" t="s">
        <v>5825</v>
      </c>
      <c r="BYX369" s="299" t="s">
        <v>5825</v>
      </c>
      <c r="BYY369" s="299" t="s">
        <v>5825</v>
      </c>
      <c r="BYZ369" s="299" t="s">
        <v>5825</v>
      </c>
      <c r="BZA369" s="299" t="s">
        <v>5825</v>
      </c>
      <c r="BZB369" s="299" t="s">
        <v>5825</v>
      </c>
      <c r="BZC369" s="299" t="s">
        <v>5825</v>
      </c>
      <c r="BZD369" s="299" t="s">
        <v>5825</v>
      </c>
      <c r="BZE369" s="299" t="s">
        <v>5825</v>
      </c>
      <c r="BZF369" s="299" t="s">
        <v>5825</v>
      </c>
      <c r="BZG369" s="299" t="s">
        <v>5825</v>
      </c>
      <c r="BZH369" s="299" t="s">
        <v>5825</v>
      </c>
      <c r="BZI369" s="299" t="s">
        <v>5825</v>
      </c>
      <c r="BZJ369" s="299" t="s">
        <v>5825</v>
      </c>
      <c r="BZK369" s="299" t="s">
        <v>5825</v>
      </c>
      <c r="BZL369" s="299" t="s">
        <v>5825</v>
      </c>
      <c r="BZM369" s="299" t="s">
        <v>5825</v>
      </c>
      <c r="BZN369" s="299" t="s">
        <v>5825</v>
      </c>
      <c r="BZO369" s="299" t="s">
        <v>5825</v>
      </c>
      <c r="BZP369" s="299" t="s">
        <v>5825</v>
      </c>
      <c r="BZQ369" s="299" t="s">
        <v>5825</v>
      </c>
      <c r="BZR369" s="299" t="s">
        <v>5825</v>
      </c>
      <c r="BZS369" s="299" t="s">
        <v>5825</v>
      </c>
      <c r="BZT369" s="299" t="s">
        <v>5825</v>
      </c>
      <c r="BZU369" s="299" t="s">
        <v>5825</v>
      </c>
      <c r="BZV369" s="299" t="s">
        <v>5825</v>
      </c>
      <c r="BZW369" s="299" t="s">
        <v>5825</v>
      </c>
      <c r="BZX369" s="299" t="s">
        <v>5825</v>
      </c>
      <c r="BZY369" s="299" t="s">
        <v>5825</v>
      </c>
      <c r="BZZ369" s="299" t="s">
        <v>5825</v>
      </c>
      <c r="CAA369" s="299" t="s">
        <v>5825</v>
      </c>
      <c r="CAB369" s="299" t="s">
        <v>5825</v>
      </c>
      <c r="CAC369" s="299" t="s">
        <v>5825</v>
      </c>
      <c r="CAD369" s="299" t="s">
        <v>5825</v>
      </c>
      <c r="CAE369" s="299" t="s">
        <v>5825</v>
      </c>
      <c r="CAF369" s="299" t="s">
        <v>5825</v>
      </c>
      <c r="CAG369" s="299" t="s">
        <v>5825</v>
      </c>
      <c r="CAH369" s="299" t="s">
        <v>5825</v>
      </c>
      <c r="CAI369" s="299" t="s">
        <v>5825</v>
      </c>
      <c r="CAJ369" s="299" t="s">
        <v>5825</v>
      </c>
      <c r="CAK369" s="299" t="s">
        <v>5825</v>
      </c>
      <c r="CAL369" s="299" t="s">
        <v>5825</v>
      </c>
      <c r="CAM369" s="299" t="s">
        <v>5825</v>
      </c>
      <c r="CAN369" s="299" t="s">
        <v>5825</v>
      </c>
      <c r="CAO369" s="299" t="s">
        <v>5825</v>
      </c>
      <c r="CAP369" s="299" t="s">
        <v>5825</v>
      </c>
      <c r="CAQ369" s="299" t="s">
        <v>5825</v>
      </c>
      <c r="CAR369" s="299" t="s">
        <v>5825</v>
      </c>
      <c r="CAS369" s="299" t="s">
        <v>5825</v>
      </c>
      <c r="CAT369" s="299" t="s">
        <v>5825</v>
      </c>
      <c r="CAU369" s="299" t="s">
        <v>5825</v>
      </c>
      <c r="CAV369" s="299" t="s">
        <v>5825</v>
      </c>
      <c r="CAW369" s="299" t="s">
        <v>5825</v>
      </c>
      <c r="CAX369" s="299" t="s">
        <v>5825</v>
      </c>
      <c r="CAY369" s="299" t="s">
        <v>5825</v>
      </c>
      <c r="CAZ369" s="299" t="s">
        <v>5825</v>
      </c>
      <c r="CBA369" s="299" t="s">
        <v>5825</v>
      </c>
      <c r="CBB369" s="299" t="s">
        <v>5825</v>
      </c>
      <c r="CBC369" s="299" t="s">
        <v>5825</v>
      </c>
      <c r="CBD369" s="299" t="s">
        <v>5825</v>
      </c>
      <c r="CBE369" s="299" t="s">
        <v>5825</v>
      </c>
      <c r="CBF369" s="299" t="s">
        <v>5825</v>
      </c>
      <c r="CBG369" s="299" t="s">
        <v>5825</v>
      </c>
      <c r="CBH369" s="299" t="s">
        <v>5825</v>
      </c>
      <c r="CBI369" s="299" t="s">
        <v>5825</v>
      </c>
      <c r="CBJ369" s="299" t="s">
        <v>5825</v>
      </c>
      <c r="CBK369" s="299" t="s">
        <v>5825</v>
      </c>
      <c r="CBL369" s="299" t="s">
        <v>5825</v>
      </c>
      <c r="CBM369" s="299" t="s">
        <v>5825</v>
      </c>
      <c r="CBN369" s="299" t="s">
        <v>5825</v>
      </c>
      <c r="CBO369" s="299" t="s">
        <v>5825</v>
      </c>
      <c r="CBP369" s="299" t="s">
        <v>5825</v>
      </c>
      <c r="CBQ369" s="299" t="s">
        <v>5825</v>
      </c>
      <c r="CBR369" s="299" t="s">
        <v>5825</v>
      </c>
      <c r="CBS369" s="299" t="s">
        <v>5825</v>
      </c>
      <c r="CBT369" s="299" t="s">
        <v>5825</v>
      </c>
      <c r="CBU369" s="299" t="s">
        <v>5825</v>
      </c>
      <c r="CBV369" s="299" t="s">
        <v>5825</v>
      </c>
      <c r="CBW369" s="299" t="s">
        <v>5825</v>
      </c>
      <c r="CBX369" s="299" t="s">
        <v>5825</v>
      </c>
      <c r="CBY369" s="299" t="s">
        <v>5825</v>
      </c>
      <c r="CBZ369" s="299" t="s">
        <v>5825</v>
      </c>
      <c r="CCA369" s="299" t="s">
        <v>5825</v>
      </c>
      <c r="CCB369" s="299" t="s">
        <v>5825</v>
      </c>
      <c r="CCC369" s="299" t="s">
        <v>5825</v>
      </c>
      <c r="CCD369" s="299" t="s">
        <v>5825</v>
      </c>
      <c r="CCE369" s="299" t="s">
        <v>5825</v>
      </c>
      <c r="CCF369" s="299" t="s">
        <v>5825</v>
      </c>
      <c r="CCG369" s="299" t="s">
        <v>5825</v>
      </c>
      <c r="CCH369" s="299" t="s">
        <v>5825</v>
      </c>
      <c r="CCI369" s="299" t="s">
        <v>5825</v>
      </c>
      <c r="CCJ369" s="299" t="s">
        <v>5825</v>
      </c>
      <c r="CCK369" s="299" t="s">
        <v>5825</v>
      </c>
      <c r="CCL369" s="299" t="s">
        <v>5825</v>
      </c>
      <c r="CCM369" s="299" t="s">
        <v>5825</v>
      </c>
      <c r="CCN369" s="299" t="s">
        <v>5825</v>
      </c>
      <c r="CCO369" s="299" t="s">
        <v>5825</v>
      </c>
      <c r="CCP369" s="299" t="s">
        <v>5825</v>
      </c>
      <c r="CCQ369" s="299" t="s">
        <v>5825</v>
      </c>
      <c r="CCR369" s="299" t="s">
        <v>5825</v>
      </c>
      <c r="CCS369" s="299" t="s">
        <v>5825</v>
      </c>
      <c r="CCT369" s="299" t="s">
        <v>5825</v>
      </c>
      <c r="CCU369" s="299" t="s">
        <v>5825</v>
      </c>
      <c r="CCV369" s="299" t="s">
        <v>5825</v>
      </c>
      <c r="CCW369" s="299" t="s">
        <v>5825</v>
      </c>
      <c r="CCX369" s="299" t="s">
        <v>5825</v>
      </c>
      <c r="CCY369" s="299" t="s">
        <v>5825</v>
      </c>
      <c r="CCZ369" s="299" t="s">
        <v>5825</v>
      </c>
      <c r="CDA369" s="299" t="s">
        <v>5825</v>
      </c>
      <c r="CDB369" s="299" t="s">
        <v>5825</v>
      </c>
      <c r="CDC369" s="299" t="s">
        <v>5825</v>
      </c>
      <c r="CDD369" s="299" t="s">
        <v>5825</v>
      </c>
      <c r="CDE369" s="299" t="s">
        <v>5825</v>
      </c>
      <c r="CDF369" s="299" t="s">
        <v>5825</v>
      </c>
      <c r="CDG369" s="299" t="s">
        <v>5825</v>
      </c>
      <c r="CDH369" s="299" t="s">
        <v>5825</v>
      </c>
      <c r="CDI369" s="299" t="s">
        <v>5825</v>
      </c>
      <c r="CDJ369" s="299" t="s">
        <v>5825</v>
      </c>
      <c r="CDK369" s="299" t="s">
        <v>5825</v>
      </c>
      <c r="CDL369" s="299" t="s">
        <v>5825</v>
      </c>
      <c r="CDM369" s="299" t="s">
        <v>5825</v>
      </c>
      <c r="CDN369" s="299" t="s">
        <v>5825</v>
      </c>
      <c r="CDO369" s="299" t="s">
        <v>5825</v>
      </c>
      <c r="CDP369" s="299" t="s">
        <v>5825</v>
      </c>
      <c r="CDQ369" s="299" t="s">
        <v>5825</v>
      </c>
      <c r="CDR369" s="299" t="s">
        <v>5825</v>
      </c>
      <c r="CDS369" s="299" t="s">
        <v>5825</v>
      </c>
      <c r="CDT369" s="299" t="s">
        <v>5825</v>
      </c>
      <c r="CDU369" s="299" t="s">
        <v>5825</v>
      </c>
      <c r="CDV369" s="299" t="s">
        <v>5825</v>
      </c>
      <c r="CDW369" s="299" t="s">
        <v>5825</v>
      </c>
      <c r="CDX369" s="299" t="s">
        <v>5825</v>
      </c>
      <c r="CDY369" s="299" t="s">
        <v>5825</v>
      </c>
      <c r="CDZ369" s="299" t="s">
        <v>5825</v>
      </c>
      <c r="CEA369" s="299" t="s">
        <v>5825</v>
      </c>
      <c r="CEB369" s="299" t="s">
        <v>5825</v>
      </c>
      <c r="CEC369" s="299" t="s">
        <v>5825</v>
      </c>
      <c r="CED369" s="299" t="s">
        <v>5825</v>
      </c>
      <c r="CEE369" s="299" t="s">
        <v>5825</v>
      </c>
      <c r="CEF369" s="299" t="s">
        <v>5825</v>
      </c>
      <c r="CEG369" s="299" t="s">
        <v>5825</v>
      </c>
      <c r="CEH369" s="299" t="s">
        <v>5825</v>
      </c>
      <c r="CEI369" s="299" t="s">
        <v>5825</v>
      </c>
      <c r="CEJ369" s="299" t="s">
        <v>5825</v>
      </c>
      <c r="CEK369" s="299" t="s">
        <v>5825</v>
      </c>
      <c r="CEL369" s="299" t="s">
        <v>5825</v>
      </c>
      <c r="CEM369" s="299" t="s">
        <v>5825</v>
      </c>
      <c r="CEN369" s="299" t="s">
        <v>5825</v>
      </c>
      <c r="CEO369" s="299" t="s">
        <v>5825</v>
      </c>
      <c r="CEP369" s="299" t="s">
        <v>5825</v>
      </c>
      <c r="CEQ369" s="299" t="s">
        <v>5825</v>
      </c>
      <c r="CER369" s="299" t="s">
        <v>5825</v>
      </c>
      <c r="CES369" s="299" t="s">
        <v>5825</v>
      </c>
      <c r="CET369" s="299" t="s">
        <v>5825</v>
      </c>
      <c r="CEU369" s="299" t="s">
        <v>5825</v>
      </c>
      <c r="CEV369" s="299" t="s">
        <v>5825</v>
      </c>
      <c r="CEW369" s="299" t="s">
        <v>5825</v>
      </c>
      <c r="CEX369" s="299" t="s">
        <v>5825</v>
      </c>
      <c r="CEY369" s="299" t="s">
        <v>5825</v>
      </c>
      <c r="CEZ369" s="299" t="s">
        <v>5825</v>
      </c>
      <c r="CFA369" s="299" t="s">
        <v>5825</v>
      </c>
      <c r="CFB369" s="299" t="s">
        <v>5825</v>
      </c>
      <c r="CFC369" s="299" t="s">
        <v>5825</v>
      </c>
      <c r="CFD369" s="299" t="s">
        <v>5825</v>
      </c>
      <c r="CFE369" s="299" t="s">
        <v>5825</v>
      </c>
      <c r="CFF369" s="299" t="s">
        <v>5825</v>
      </c>
      <c r="CFG369" s="299" t="s">
        <v>5825</v>
      </c>
      <c r="CFH369" s="299" t="s">
        <v>5825</v>
      </c>
      <c r="CFI369" s="299" t="s">
        <v>5825</v>
      </c>
      <c r="CFJ369" s="299" t="s">
        <v>5825</v>
      </c>
      <c r="CFK369" s="299" t="s">
        <v>5825</v>
      </c>
      <c r="CFL369" s="299" t="s">
        <v>5825</v>
      </c>
      <c r="CFM369" s="299" t="s">
        <v>5825</v>
      </c>
      <c r="CFN369" s="299" t="s">
        <v>5825</v>
      </c>
      <c r="CFO369" s="299" t="s">
        <v>5825</v>
      </c>
      <c r="CFP369" s="299" t="s">
        <v>5825</v>
      </c>
      <c r="CFQ369" s="299" t="s">
        <v>5825</v>
      </c>
      <c r="CFR369" s="299" t="s">
        <v>5825</v>
      </c>
      <c r="CFS369" s="299" t="s">
        <v>5825</v>
      </c>
      <c r="CFT369" s="299" t="s">
        <v>5825</v>
      </c>
      <c r="CFU369" s="299" t="s">
        <v>5825</v>
      </c>
      <c r="CFV369" s="299" t="s">
        <v>5825</v>
      </c>
      <c r="CFW369" s="299" t="s">
        <v>5825</v>
      </c>
      <c r="CFX369" s="299" t="s">
        <v>5825</v>
      </c>
      <c r="CFY369" s="299" t="s">
        <v>5825</v>
      </c>
      <c r="CFZ369" s="299" t="s">
        <v>5825</v>
      </c>
      <c r="CGA369" s="299" t="s">
        <v>5825</v>
      </c>
      <c r="CGB369" s="299" t="s">
        <v>5825</v>
      </c>
      <c r="CGC369" s="299" t="s">
        <v>5825</v>
      </c>
      <c r="CGD369" s="299" t="s">
        <v>5825</v>
      </c>
      <c r="CGE369" s="299" t="s">
        <v>5825</v>
      </c>
      <c r="CGF369" s="299" t="s">
        <v>5825</v>
      </c>
      <c r="CGG369" s="299" t="s">
        <v>5825</v>
      </c>
      <c r="CGH369" s="299" t="s">
        <v>5825</v>
      </c>
      <c r="CGI369" s="299" t="s">
        <v>5825</v>
      </c>
      <c r="CGJ369" s="299" t="s">
        <v>5825</v>
      </c>
      <c r="CGK369" s="299" t="s">
        <v>5825</v>
      </c>
      <c r="CGL369" s="299" t="s">
        <v>5825</v>
      </c>
      <c r="CGM369" s="299" t="s">
        <v>5825</v>
      </c>
      <c r="CGN369" s="299" t="s">
        <v>5825</v>
      </c>
      <c r="CGO369" s="299" t="s">
        <v>5825</v>
      </c>
      <c r="CGP369" s="299" t="s">
        <v>5825</v>
      </c>
      <c r="CGQ369" s="299" t="s">
        <v>5825</v>
      </c>
      <c r="CGR369" s="299" t="s">
        <v>5825</v>
      </c>
      <c r="CGS369" s="299" t="s">
        <v>5825</v>
      </c>
      <c r="CGT369" s="299" t="s">
        <v>5825</v>
      </c>
      <c r="CGU369" s="299" t="s">
        <v>5825</v>
      </c>
      <c r="CGV369" s="299" t="s">
        <v>5825</v>
      </c>
      <c r="CGW369" s="299" t="s">
        <v>5825</v>
      </c>
      <c r="CGX369" s="299" t="s">
        <v>5825</v>
      </c>
      <c r="CGY369" s="299" t="s">
        <v>5825</v>
      </c>
      <c r="CGZ369" s="299" t="s">
        <v>5825</v>
      </c>
      <c r="CHA369" s="299" t="s">
        <v>5825</v>
      </c>
      <c r="CHB369" s="299" t="s">
        <v>5825</v>
      </c>
      <c r="CHC369" s="299" t="s">
        <v>5825</v>
      </c>
      <c r="CHD369" s="299" t="s">
        <v>5825</v>
      </c>
      <c r="CHE369" s="299" t="s">
        <v>5825</v>
      </c>
      <c r="CHF369" s="299" t="s">
        <v>5825</v>
      </c>
      <c r="CHG369" s="299" t="s">
        <v>5825</v>
      </c>
      <c r="CHH369" s="299" t="s">
        <v>5825</v>
      </c>
      <c r="CHI369" s="299" t="s">
        <v>5825</v>
      </c>
      <c r="CHJ369" s="299" t="s">
        <v>5825</v>
      </c>
      <c r="CHK369" s="299" t="s">
        <v>5825</v>
      </c>
      <c r="CHL369" s="299" t="s">
        <v>5825</v>
      </c>
      <c r="CHM369" s="299" t="s">
        <v>5825</v>
      </c>
      <c r="CHN369" s="299" t="s">
        <v>5825</v>
      </c>
      <c r="CHO369" s="299" t="s">
        <v>5825</v>
      </c>
      <c r="CHP369" s="299" t="s">
        <v>5825</v>
      </c>
      <c r="CHQ369" s="299" t="s">
        <v>5825</v>
      </c>
      <c r="CHR369" s="299" t="s">
        <v>5825</v>
      </c>
      <c r="CHS369" s="299" t="s">
        <v>5825</v>
      </c>
      <c r="CHT369" s="299" t="s">
        <v>5825</v>
      </c>
      <c r="CHU369" s="299" t="s">
        <v>5825</v>
      </c>
      <c r="CHV369" s="299" t="s">
        <v>5825</v>
      </c>
      <c r="CHW369" s="299" t="s">
        <v>5825</v>
      </c>
      <c r="CHX369" s="299" t="s">
        <v>5825</v>
      </c>
      <c r="CHY369" s="299" t="s">
        <v>5825</v>
      </c>
      <c r="CHZ369" s="299" t="s">
        <v>5825</v>
      </c>
      <c r="CIA369" s="299" t="s">
        <v>5825</v>
      </c>
      <c r="CIB369" s="299" t="s">
        <v>5825</v>
      </c>
      <c r="CIC369" s="299" t="s">
        <v>5825</v>
      </c>
      <c r="CID369" s="299" t="s">
        <v>5825</v>
      </c>
      <c r="CIE369" s="299" t="s">
        <v>5825</v>
      </c>
      <c r="CIF369" s="299" t="s">
        <v>5825</v>
      </c>
      <c r="CIG369" s="299" t="s">
        <v>5825</v>
      </c>
      <c r="CIH369" s="299" t="s">
        <v>5825</v>
      </c>
      <c r="CII369" s="299" t="s">
        <v>5825</v>
      </c>
      <c r="CIJ369" s="299" t="s">
        <v>5825</v>
      </c>
      <c r="CIK369" s="299" t="s">
        <v>5825</v>
      </c>
      <c r="CIL369" s="299" t="s">
        <v>5825</v>
      </c>
      <c r="CIM369" s="299" t="s">
        <v>5825</v>
      </c>
      <c r="CIN369" s="299" t="s">
        <v>5825</v>
      </c>
      <c r="CIO369" s="299" t="s">
        <v>5825</v>
      </c>
      <c r="CIP369" s="299" t="s">
        <v>5825</v>
      </c>
      <c r="CIQ369" s="299" t="s">
        <v>5825</v>
      </c>
      <c r="CIR369" s="299" t="s">
        <v>5825</v>
      </c>
      <c r="CIS369" s="299" t="s">
        <v>5825</v>
      </c>
      <c r="CIT369" s="299" t="s">
        <v>5825</v>
      </c>
      <c r="CIU369" s="299" t="s">
        <v>5825</v>
      </c>
      <c r="CIV369" s="299" t="s">
        <v>5825</v>
      </c>
      <c r="CIW369" s="299" t="s">
        <v>5825</v>
      </c>
      <c r="CIX369" s="299" t="s">
        <v>5825</v>
      </c>
      <c r="CIY369" s="299" t="s">
        <v>5825</v>
      </c>
      <c r="CIZ369" s="299" t="s">
        <v>5825</v>
      </c>
      <c r="CJA369" s="299" t="s">
        <v>5825</v>
      </c>
      <c r="CJB369" s="299" t="s">
        <v>5825</v>
      </c>
      <c r="CJC369" s="299" t="s">
        <v>5825</v>
      </c>
      <c r="CJD369" s="299" t="s">
        <v>5825</v>
      </c>
      <c r="CJE369" s="299" t="s">
        <v>5825</v>
      </c>
      <c r="CJF369" s="299" t="s">
        <v>5825</v>
      </c>
      <c r="CJG369" s="299" t="s">
        <v>5825</v>
      </c>
      <c r="CJH369" s="299" t="s">
        <v>5825</v>
      </c>
      <c r="CJI369" s="299" t="s">
        <v>5825</v>
      </c>
      <c r="CJJ369" s="299" t="s">
        <v>5825</v>
      </c>
      <c r="CJK369" s="299" t="s">
        <v>5825</v>
      </c>
      <c r="CJL369" s="299" t="s">
        <v>5825</v>
      </c>
      <c r="CJM369" s="299" t="s">
        <v>5825</v>
      </c>
      <c r="CJN369" s="299" t="s">
        <v>5825</v>
      </c>
      <c r="CJO369" s="299" t="s">
        <v>5825</v>
      </c>
      <c r="CJP369" s="299" t="s">
        <v>5825</v>
      </c>
      <c r="CJQ369" s="299" t="s">
        <v>5825</v>
      </c>
      <c r="CJR369" s="299" t="s">
        <v>5825</v>
      </c>
      <c r="CJS369" s="299" t="s">
        <v>5825</v>
      </c>
      <c r="CJT369" s="299" t="s">
        <v>5825</v>
      </c>
      <c r="CJU369" s="299" t="s">
        <v>5825</v>
      </c>
      <c r="CJV369" s="299" t="s">
        <v>5825</v>
      </c>
      <c r="CJW369" s="299" t="s">
        <v>5825</v>
      </c>
      <c r="CJX369" s="299" t="s">
        <v>5825</v>
      </c>
      <c r="CJY369" s="299" t="s">
        <v>5825</v>
      </c>
      <c r="CJZ369" s="299" t="s">
        <v>5825</v>
      </c>
      <c r="CKA369" s="299" t="s">
        <v>5825</v>
      </c>
      <c r="CKB369" s="299" t="s">
        <v>5825</v>
      </c>
      <c r="CKC369" s="299" t="s">
        <v>5825</v>
      </c>
      <c r="CKD369" s="299" t="s">
        <v>5825</v>
      </c>
      <c r="CKE369" s="299" t="s">
        <v>5825</v>
      </c>
      <c r="CKF369" s="299" t="s">
        <v>5825</v>
      </c>
      <c r="CKG369" s="299" t="s">
        <v>5825</v>
      </c>
      <c r="CKH369" s="299" t="s">
        <v>5825</v>
      </c>
      <c r="CKI369" s="299" t="s">
        <v>5825</v>
      </c>
      <c r="CKJ369" s="299" t="s">
        <v>5825</v>
      </c>
      <c r="CKK369" s="299" t="s">
        <v>5825</v>
      </c>
      <c r="CKL369" s="299" t="s">
        <v>5825</v>
      </c>
      <c r="CKM369" s="299" t="s">
        <v>5825</v>
      </c>
      <c r="CKN369" s="299" t="s">
        <v>5825</v>
      </c>
      <c r="CKO369" s="299" t="s">
        <v>5825</v>
      </c>
      <c r="CKP369" s="299" t="s">
        <v>5825</v>
      </c>
      <c r="CKQ369" s="299" t="s">
        <v>5825</v>
      </c>
      <c r="CKR369" s="299" t="s">
        <v>5825</v>
      </c>
      <c r="CKS369" s="299" t="s">
        <v>5825</v>
      </c>
      <c r="CKT369" s="299" t="s">
        <v>5825</v>
      </c>
      <c r="CKU369" s="299" t="s">
        <v>5825</v>
      </c>
      <c r="CKV369" s="299" t="s">
        <v>5825</v>
      </c>
      <c r="CKW369" s="299" t="s">
        <v>5825</v>
      </c>
      <c r="CKX369" s="299" t="s">
        <v>5825</v>
      </c>
      <c r="CKY369" s="299" t="s">
        <v>5825</v>
      </c>
      <c r="CKZ369" s="299" t="s">
        <v>5825</v>
      </c>
      <c r="CLA369" s="299" t="s">
        <v>5825</v>
      </c>
      <c r="CLB369" s="299" t="s">
        <v>5825</v>
      </c>
      <c r="CLC369" s="299" t="s">
        <v>5825</v>
      </c>
      <c r="CLD369" s="299" t="s">
        <v>5825</v>
      </c>
      <c r="CLE369" s="299" t="s">
        <v>5825</v>
      </c>
      <c r="CLF369" s="299" t="s">
        <v>5825</v>
      </c>
      <c r="CLG369" s="299" t="s">
        <v>5825</v>
      </c>
      <c r="CLH369" s="299" t="s">
        <v>5825</v>
      </c>
      <c r="CLI369" s="299" t="s">
        <v>5825</v>
      </c>
      <c r="CLJ369" s="299" t="s">
        <v>5825</v>
      </c>
      <c r="CLK369" s="299" t="s">
        <v>5825</v>
      </c>
      <c r="CLL369" s="299" t="s">
        <v>5825</v>
      </c>
      <c r="CLM369" s="299" t="s">
        <v>5825</v>
      </c>
      <c r="CLN369" s="299" t="s">
        <v>5825</v>
      </c>
      <c r="CLO369" s="299" t="s">
        <v>5825</v>
      </c>
      <c r="CLP369" s="299" t="s">
        <v>5825</v>
      </c>
      <c r="CLQ369" s="299" t="s">
        <v>5825</v>
      </c>
      <c r="CLR369" s="299" t="s">
        <v>5825</v>
      </c>
      <c r="CLS369" s="299" t="s">
        <v>5825</v>
      </c>
      <c r="CLT369" s="299" t="s">
        <v>5825</v>
      </c>
      <c r="CLU369" s="299" t="s">
        <v>5825</v>
      </c>
      <c r="CLV369" s="299" t="s">
        <v>5825</v>
      </c>
      <c r="CLW369" s="299" t="s">
        <v>5825</v>
      </c>
      <c r="CLX369" s="299" t="s">
        <v>5825</v>
      </c>
      <c r="CLY369" s="299" t="s">
        <v>5825</v>
      </c>
      <c r="CLZ369" s="299" t="s">
        <v>5825</v>
      </c>
      <c r="CMA369" s="299" t="s">
        <v>5825</v>
      </c>
      <c r="CMB369" s="299" t="s">
        <v>5825</v>
      </c>
      <c r="CMC369" s="299" t="s">
        <v>5825</v>
      </c>
      <c r="CMD369" s="299" t="s">
        <v>5825</v>
      </c>
      <c r="CME369" s="299" t="s">
        <v>5825</v>
      </c>
      <c r="CMF369" s="299" t="s">
        <v>5825</v>
      </c>
      <c r="CMG369" s="299" t="s">
        <v>5825</v>
      </c>
      <c r="CMH369" s="299" t="s">
        <v>5825</v>
      </c>
      <c r="CMI369" s="299" t="s">
        <v>5825</v>
      </c>
      <c r="CMJ369" s="299" t="s">
        <v>5825</v>
      </c>
      <c r="CMK369" s="299" t="s">
        <v>5825</v>
      </c>
      <c r="CML369" s="299" t="s">
        <v>5825</v>
      </c>
      <c r="CMM369" s="299" t="s">
        <v>5825</v>
      </c>
      <c r="CMN369" s="299" t="s">
        <v>5825</v>
      </c>
      <c r="CMO369" s="299" t="s">
        <v>5825</v>
      </c>
      <c r="CMP369" s="299" t="s">
        <v>5825</v>
      </c>
      <c r="CMQ369" s="299" t="s">
        <v>5825</v>
      </c>
      <c r="CMR369" s="299" t="s">
        <v>5825</v>
      </c>
      <c r="CMS369" s="299" t="s">
        <v>5825</v>
      </c>
      <c r="CMT369" s="299" t="s">
        <v>5825</v>
      </c>
      <c r="CMU369" s="299" t="s">
        <v>5825</v>
      </c>
      <c r="CMV369" s="299" t="s">
        <v>5825</v>
      </c>
      <c r="CMW369" s="299" t="s">
        <v>5825</v>
      </c>
      <c r="CMX369" s="299" t="s">
        <v>5825</v>
      </c>
      <c r="CMY369" s="299" t="s">
        <v>5825</v>
      </c>
      <c r="CMZ369" s="299" t="s">
        <v>5825</v>
      </c>
      <c r="CNA369" s="299" t="s">
        <v>5825</v>
      </c>
      <c r="CNB369" s="299" t="s">
        <v>5825</v>
      </c>
      <c r="CNC369" s="299" t="s">
        <v>5825</v>
      </c>
      <c r="CND369" s="299" t="s">
        <v>5825</v>
      </c>
      <c r="CNE369" s="299" t="s">
        <v>5825</v>
      </c>
      <c r="CNF369" s="299" t="s">
        <v>5825</v>
      </c>
      <c r="CNG369" s="299" t="s">
        <v>5825</v>
      </c>
      <c r="CNH369" s="299" t="s">
        <v>5825</v>
      </c>
      <c r="CNI369" s="299" t="s">
        <v>5825</v>
      </c>
      <c r="CNJ369" s="299" t="s">
        <v>5825</v>
      </c>
      <c r="CNK369" s="299" t="s">
        <v>5825</v>
      </c>
      <c r="CNL369" s="299" t="s">
        <v>5825</v>
      </c>
      <c r="CNM369" s="299" t="s">
        <v>5825</v>
      </c>
      <c r="CNN369" s="299" t="s">
        <v>5825</v>
      </c>
      <c r="CNO369" s="299" t="s">
        <v>5825</v>
      </c>
      <c r="CNP369" s="299" t="s">
        <v>5825</v>
      </c>
      <c r="CNQ369" s="299" t="s">
        <v>5825</v>
      </c>
      <c r="CNR369" s="299" t="s">
        <v>5825</v>
      </c>
      <c r="CNS369" s="299" t="s">
        <v>5825</v>
      </c>
      <c r="CNT369" s="299" t="s">
        <v>5825</v>
      </c>
      <c r="CNU369" s="299" t="s">
        <v>5825</v>
      </c>
      <c r="CNV369" s="299" t="s">
        <v>5825</v>
      </c>
      <c r="CNW369" s="299" t="s">
        <v>5825</v>
      </c>
      <c r="CNX369" s="299" t="s">
        <v>5825</v>
      </c>
      <c r="CNY369" s="299" t="s">
        <v>5825</v>
      </c>
      <c r="CNZ369" s="299" t="s">
        <v>5825</v>
      </c>
      <c r="COA369" s="299" t="s">
        <v>5825</v>
      </c>
      <c r="COB369" s="299" t="s">
        <v>5825</v>
      </c>
      <c r="COC369" s="299" t="s">
        <v>5825</v>
      </c>
      <c r="COD369" s="299" t="s">
        <v>5825</v>
      </c>
      <c r="COE369" s="299" t="s">
        <v>5825</v>
      </c>
      <c r="COF369" s="299" t="s">
        <v>5825</v>
      </c>
      <c r="COG369" s="299" t="s">
        <v>5825</v>
      </c>
      <c r="COH369" s="299" t="s">
        <v>5825</v>
      </c>
      <c r="COI369" s="299" t="s">
        <v>5825</v>
      </c>
      <c r="COJ369" s="299" t="s">
        <v>5825</v>
      </c>
      <c r="COK369" s="299" t="s">
        <v>5825</v>
      </c>
      <c r="COL369" s="299" t="s">
        <v>5825</v>
      </c>
      <c r="COM369" s="299" t="s">
        <v>5825</v>
      </c>
      <c r="CON369" s="299" t="s">
        <v>5825</v>
      </c>
      <c r="COO369" s="299" t="s">
        <v>5825</v>
      </c>
      <c r="COP369" s="299" t="s">
        <v>5825</v>
      </c>
      <c r="COQ369" s="299" t="s">
        <v>5825</v>
      </c>
      <c r="COR369" s="299" t="s">
        <v>5825</v>
      </c>
      <c r="COS369" s="299" t="s">
        <v>5825</v>
      </c>
      <c r="COT369" s="299" t="s">
        <v>5825</v>
      </c>
      <c r="COU369" s="299" t="s">
        <v>5825</v>
      </c>
      <c r="COV369" s="299" t="s">
        <v>5825</v>
      </c>
      <c r="COW369" s="299" t="s">
        <v>5825</v>
      </c>
      <c r="COX369" s="299" t="s">
        <v>5825</v>
      </c>
      <c r="COY369" s="299" t="s">
        <v>5825</v>
      </c>
      <c r="COZ369" s="299" t="s">
        <v>5825</v>
      </c>
      <c r="CPA369" s="299" t="s">
        <v>5825</v>
      </c>
      <c r="CPB369" s="299" t="s">
        <v>5825</v>
      </c>
      <c r="CPC369" s="299" t="s">
        <v>5825</v>
      </c>
      <c r="CPD369" s="299" t="s">
        <v>5825</v>
      </c>
      <c r="CPE369" s="299" t="s">
        <v>5825</v>
      </c>
      <c r="CPF369" s="299" t="s">
        <v>5825</v>
      </c>
      <c r="CPG369" s="299" t="s">
        <v>5825</v>
      </c>
      <c r="CPH369" s="299" t="s">
        <v>5825</v>
      </c>
      <c r="CPI369" s="299" t="s">
        <v>5825</v>
      </c>
      <c r="CPJ369" s="299" t="s">
        <v>5825</v>
      </c>
      <c r="CPK369" s="299" t="s">
        <v>5825</v>
      </c>
      <c r="CPL369" s="299" t="s">
        <v>5825</v>
      </c>
      <c r="CPM369" s="299" t="s">
        <v>5825</v>
      </c>
      <c r="CPN369" s="299" t="s">
        <v>5825</v>
      </c>
      <c r="CPO369" s="299" t="s">
        <v>5825</v>
      </c>
      <c r="CPP369" s="299" t="s">
        <v>5825</v>
      </c>
      <c r="CPQ369" s="299" t="s">
        <v>5825</v>
      </c>
      <c r="CPR369" s="299" t="s">
        <v>5825</v>
      </c>
      <c r="CPS369" s="299" t="s">
        <v>5825</v>
      </c>
      <c r="CPT369" s="299" t="s">
        <v>5825</v>
      </c>
      <c r="CPU369" s="299" t="s">
        <v>5825</v>
      </c>
      <c r="CPV369" s="299" t="s">
        <v>5825</v>
      </c>
      <c r="CPW369" s="299" t="s">
        <v>5825</v>
      </c>
      <c r="CPX369" s="299" t="s">
        <v>5825</v>
      </c>
      <c r="CPY369" s="299" t="s">
        <v>5825</v>
      </c>
      <c r="CPZ369" s="299" t="s">
        <v>5825</v>
      </c>
      <c r="CQA369" s="299" t="s">
        <v>5825</v>
      </c>
      <c r="CQB369" s="299" t="s">
        <v>5825</v>
      </c>
      <c r="CQC369" s="299" t="s">
        <v>5825</v>
      </c>
      <c r="CQD369" s="299" t="s">
        <v>5825</v>
      </c>
      <c r="CQE369" s="299" t="s">
        <v>5825</v>
      </c>
      <c r="CQF369" s="299" t="s">
        <v>5825</v>
      </c>
      <c r="CQG369" s="299" t="s">
        <v>5825</v>
      </c>
      <c r="CQH369" s="299" t="s">
        <v>5825</v>
      </c>
      <c r="CQI369" s="299" t="s">
        <v>5825</v>
      </c>
      <c r="CQJ369" s="299" t="s">
        <v>5825</v>
      </c>
      <c r="CQK369" s="299" t="s">
        <v>5825</v>
      </c>
      <c r="CQL369" s="299" t="s">
        <v>5825</v>
      </c>
      <c r="CQM369" s="299" t="s">
        <v>5825</v>
      </c>
      <c r="CQN369" s="299" t="s">
        <v>5825</v>
      </c>
      <c r="CQO369" s="299" t="s">
        <v>5825</v>
      </c>
      <c r="CQP369" s="299" t="s">
        <v>5825</v>
      </c>
      <c r="CQQ369" s="299" t="s">
        <v>5825</v>
      </c>
      <c r="CQR369" s="299" t="s">
        <v>5825</v>
      </c>
      <c r="CQS369" s="299" t="s">
        <v>5825</v>
      </c>
      <c r="CQT369" s="299" t="s">
        <v>5825</v>
      </c>
      <c r="CQU369" s="299" t="s">
        <v>5825</v>
      </c>
      <c r="CQV369" s="299" t="s">
        <v>5825</v>
      </c>
      <c r="CQW369" s="299" t="s">
        <v>5825</v>
      </c>
      <c r="CQX369" s="299" t="s">
        <v>5825</v>
      </c>
      <c r="CQY369" s="299" t="s">
        <v>5825</v>
      </c>
      <c r="CQZ369" s="299" t="s">
        <v>5825</v>
      </c>
      <c r="CRA369" s="299" t="s">
        <v>5825</v>
      </c>
      <c r="CRB369" s="299" t="s">
        <v>5825</v>
      </c>
      <c r="CRC369" s="299" t="s">
        <v>5825</v>
      </c>
      <c r="CRD369" s="299" t="s">
        <v>5825</v>
      </c>
      <c r="CRE369" s="299" t="s">
        <v>5825</v>
      </c>
      <c r="CRF369" s="299" t="s">
        <v>5825</v>
      </c>
      <c r="CRG369" s="299" t="s">
        <v>5825</v>
      </c>
      <c r="CRH369" s="299" t="s">
        <v>5825</v>
      </c>
      <c r="CRI369" s="299" t="s">
        <v>5825</v>
      </c>
      <c r="CRJ369" s="299" t="s">
        <v>5825</v>
      </c>
      <c r="CRK369" s="299" t="s">
        <v>5825</v>
      </c>
      <c r="CRL369" s="299" t="s">
        <v>5825</v>
      </c>
      <c r="CRM369" s="299" t="s">
        <v>5825</v>
      </c>
      <c r="CRN369" s="299" t="s">
        <v>5825</v>
      </c>
      <c r="CRO369" s="299" t="s">
        <v>5825</v>
      </c>
      <c r="CRP369" s="299" t="s">
        <v>5825</v>
      </c>
      <c r="CRQ369" s="299" t="s">
        <v>5825</v>
      </c>
      <c r="CRR369" s="299" t="s">
        <v>5825</v>
      </c>
      <c r="CRS369" s="299" t="s">
        <v>5825</v>
      </c>
      <c r="CRT369" s="299" t="s">
        <v>5825</v>
      </c>
      <c r="CRU369" s="299" t="s">
        <v>5825</v>
      </c>
      <c r="CRV369" s="299" t="s">
        <v>5825</v>
      </c>
      <c r="CRW369" s="299" t="s">
        <v>5825</v>
      </c>
      <c r="CRX369" s="299" t="s">
        <v>5825</v>
      </c>
      <c r="CRY369" s="299" t="s">
        <v>5825</v>
      </c>
      <c r="CRZ369" s="299" t="s">
        <v>5825</v>
      </c>
      <c r="CSA369" s="299" t="s">
        <v>5825</v>
      </c>
      <c r="CSB369" s="299" t="s">
        <v>5825</v>
      </c>
      <c r="CSC369" s="299" t="s">
        <v>5825</v>
      </c>
      <c r="CSD369" s="299" t="s">
        <v>5825</v>
      </c>
      <c r="CSE369" s="299" t="s">
        <v>5825</v>
      </c>
      <c r="CSF369" s="299" t="s">
        <v>5825</v>
      </c>
      <c r="CSG369" s="299" t="s">
        <v>5825</v>
      </c>
      <c r="CSH369" s="299" t="s">
        <v>5825</v>
      </c>
      <c r="CSI369" s="299" t="s">
        <v>5825</v>
      </c>
      <c r="CSJ369" s="299" t="s">
        <v>5825</v>
      </c>
      <c r="CSK369" s="299" t="s">
        <v>5825</v>
      </c>
      <c r="CSL369" s="299" t="s">
        <v>5825</v>
      </c>
      <c r="CSM369" s="299" t="s">
        <v>5825</v>
      </c>
      <c r="CSN369" s="299" t="s">
        <v>5825</v>
      </c>
      <c r="CSO369" s="299" t="s">
        <v>5825</v>
      </c>
      <c r="CSP369" s="299" t="s">
        <v>5825</v>
      </c>
      <c r="CSQ369" s="299" t="s">
        <v>5825</v>
      </c>
      <c r="CSR369" s="299" t="s">
        <v>5825</v>
      </c>
      <c r="CSS369" s="299" t="s">
        <v>5825</v>
      </c>
      <c r="CST369" s="299" t="s">
        <v>5825</v>
      </c>
      <c r="CSU369" s="299" t="s">
        <v>5825</v>
      </c>
      <c r="CSV369" s="299" t="s">
        <v>5825</v>
      </c>
      <c r="CSW369" s="299" t="s">
        <v>5825</v>
      </c>
      <c r="CSX369" s="299" t="s">
        <v>5825</v>
      </c>
      <c r="CSY369" s="299" t="s">
        <v>5825</v>
      </c>
      <c r="CSZ369" s="299" t="s">
        <v>5825</v>
      </c>
      <c r="CTA369" s="299" t="s">
        <v>5825</v>
      </c>
      <c r="CTB369" s="299" t="s">
        <v>5825</v>
      </c>
      <c r="CTC369" s="299" t="s">
        <v>5825</v>
      </c>
      <c r="CTD369" s="299" t="s">
        <v>5825</v>
      </c>
      <c r="CTE369" s="299" t="s">
        <v>5825</v>
      </c>
      <c r="CTF369" s="299" t="s">
        <v>5825</v>
      </c>
      <c r="CTG369" s="299" t="s">
        <v>5825</v>
      </c>
      <c r="CTH369" s="299" t="s">
        <v>5825</v>
      </c>
      <c r="CTI369" s="299" t="s">
        <v>5825</v>
      </c>
      <c r="CTJ369" s="299" t="s">
        <v>5825</v>
      </c>
      <c r="CTK369" s="299" t="s">
        <v>5825</v>
      </c>
      <c r="CTL369" s="299" t="s">
        <v>5825</v>
      </c>
      <c r="CTM369" s="299" t="s">
        <v>5825</v>
      </c>
      <c r="CTN369" s="299" t="s">
        <v>5825</v>
      </c>
      <c r="CTO369" s="299" t="s">
        <v>5825</v>
      </c>
      <c r="CTP369" s="299" t="s">
        <v>5825</v>
      </c>
      <c r="CTQ369" s="299" t="s">
        <v>5825</v>
      </c>
      <c r="CTR369" s="299" t="s">
        <v>5825</v>
      </c>
      <c r="CTS369" s="299" t="s">
        <v>5825</v>
      </c>
      <c r="CTT369" s="299" t="s">
        <v>5825</v>
      </c>
      <c r="CTU369" s="299" t="s">
        <v>5825</v>
      </c>
      <c r="CTV369" s="299" t="s">
        <v>5825</v>
      </c>
      <c r="CTW369" s="299" t="s">
        <v>5825</v>
      </c>
      <c r="CTX369" s="299" t="s">
        <v>5825</v>
      </c>
      <c r="CTY369" s="299" t="s">
        <v>5825</v>
      </c>
      <c r="CTZ369" s="299" t="s">
        <v>5825</v>
      </c>
      <c r="CUA369" s="299" t="s">
        <v>5825</v>
      </c>
      <c r="CUB369" s="299" t="s">
        <v>5825</v>
      </c>
      <c r="CUC369" s="299" t="s">
        <v>5825</v>
      </c>
      <c r="CUD369" s="299" t="s">
        <v>5825</v>
      </c>
      <c r="CUE369" s="299" t="s">
        <v>5825</v>
      </c>
      <c r="CUF369" s="299" t="s">
        <v>5825</v>
      </c>
      <c r="CUG369" s="299" t="s">
        <v>5825</v>
      </c>
      <c r="CUH369" s="299" t="s">
        <v>5825</v>
      </c>
      <c r="CUI369" s="299" t="s">
        <v>5825</v>
      </c>
      <c r="CUJ369" s="299" t="s">
        <v>5825</v>
      </c>
      <c r="CUK369" s="299" t="s">
        <v>5825</v>
      </c>
      <c r="CUL369" s="299" t="s">
        <v>5825</v>
      </c>
      <c r="CUM369" s="299" t="s">
        <v>5825</v>
      </c>
      <c r="CUN369" s="299" t="s">
        <v>5825</v>
      </c>
      <c r="CUO369" s="299" t="s">
        <v>5825</v>
      </c>
      <c r="CUP369" s="299" t="s">
        <v>5825</v>
      </c>
      <c r="CUQ369" s="299" t="s">
        <v>5825</v>
      </c>
      <c r="CUR369" s="299" t="s">
        <v>5825</v>
      </c>
      <c r="CUS369" s="299" t="s">
        <v>5825</v>
      </c>
      <c r="CUT369" s="299" t="s">
        <v>5825</v>
      </c>
      <c r="CUU369" s="299" t="s">
        <v>5825</v>
      </c>
      <c r="CUV369" s="299" t="s">
        <v>5825</v>
      </c>
      <c r="CUW369" s="299" t="s">
        <v>5825</v>
      </c>
      <c r="CUX369" s="299" t="s">
        <v>5825</v>
      </c>
      <c r="CUY369" s="299" t="s">
        <v>5825</v>
      </c>
      <c r="CUZ369" s="299" t="s">
        <v>5825</v>
      </c>
      <c r="CVA369" s="299" t="s">
        <v>5825</v>
      </c>
      <c r="CVB369" s="299" t="s">
        <v>5825</v>
      </c>
      <c r="CVC369" s="299" t="s">
        <v>5825</v>
      </c>
      <c r="CVD369" s="299" t="s">
        <v>5825</v>
      </c>
      <c r="CVE369" s="299" t="s">
        <v>5825</v>
      </c>
      <c r="CVF369" s="299" t="s">
        <v>5825</v>
      </c>
      <c r="CVG369" s="299" t="s">
        <v>5825</v>
      </c>
      <c r="CVH369" s="299" t="s">
        <v>5825</v>
      </c>
      <c r="CVI369" s="299" t="s">
        <v>5825</v>
      </c>
      <c r="CVJ369" s="299" t="s">
        <v>5825</v>
      </c>
      <c r="CVK369" s="299" t="s">
        <v>5825</v>
      </c>
      <c r="CVL369" s="299" t="s">
        <v>5825</v>
      </c>
      <c r="CVM369" s="299" t="s">
        <v>5825</v>
      </c>
      <c r="CVN369" s="299" t="s">
        <v>5825</v>
      </c>
      <c r="CVO369" s="299" t="s">
        <v>5825</v>
      </c>
      <c r="CVP369" s="299" t="s">
        <v>5825</v>
      </c>
      <c r="CVQ369" s="299" t="s">
        <v>5825</v>
      </c>
      <c r="CVR369" s="299" t="s">
        <v>5825</v>
      </c>
      <c r="CVS369" s="299" t="s">
        <v>5825</v>
      </c>
      <c r="CVT369" s="299" t="s">
        <v>5825</v>
      </c>
      <c r="CVU369" s="299" t="s">
        <v>5825</v>
      </c>
      <c r="CVV369" s="299" t="s">
        <v>5825</v>
      </c>
      <c r="CVW369" s="299" t="s">
        <v>5825</v>
      </c>
      <c r="CVX369" s="299" t="s">
        <v>5825</v>
      </c>
      <c r="CVY369" s="299" t="s">
        <v>5825</v>
      </c>
      <c r="CVZ369" s="299" t="s">
        <v>5825</v>
      </c>
      <c r="CWA369" s="299" t="s">
        <v>5825</v>
      </c>
      <c r="CWB369" s="299" t="s">
        <v>5825</v>
      </c>
      <c r="CWC369" s="299" t="s">
        <v>5825</v>
      </c>
      <c r="CWD369" s="299" t="s">
        <v>5825</v>
      </c>
      <c r="CWE369" s="299" t="s">
        <v>5825</v>
      </c>
      <c r="CWF369" s="299" t="s">
        <v>5825</v>
      </c>
      <c r="CWG369" s="299" t="s">
        <v>5825</v>
      </c>
      <c r="CWH369" s="299" t="s">
        <v>5825</v>
      </c>
      <c r="CWI369" s="299" t="s">
        <v>5825</v>
      </c>
      <c r="CWJ369" s="299" t="s">
        <v>5825</v>
      </c>
      <c r="CWK369" s="299" t="s">
        <v>5825</v>
      </c>
      <c r="CWL369" s="299" t="s">
        <v>5825</v>
      </c>
      <c r="CWM369" s="299" t="s">
        <v>5825</v>
      </c>
      <c r="CWN369" s="299" t="s">
        <v>5825</v>
      </c>
      <c r="CWO369" s="299" t="s">
        <v>5825</v>
      </c>
      <c r="CWP369" s="299" t="s">
        <v>5825</v>
      </c>
      <c r="CWQ369" s="299" t="s">
        <v>5825</v>
      </c>
      <c r="CWR369" s="299" t="s">
        <v>5825</v>
      </c>
      <c r="CWS369" s="299" t="s">
        <v>5825</v>
      </c>
      <c r="CWT369" s="299" t="s">
        <v>5825</v>
      </c>
      <c r="CWU369" s="299" t="s">
        <v>5825</v>
      </c>
      <c r="CWV369" s="299" t="s">
        <v>5825</v>
      </c>
      <c r="CWW369" s="299" t="s">
        <v>5825</v>
      </c>
      <c r="CWX369" s="299" t="s">
        <v>5825</v>
      </c>
      <c r="CWY369" s="299" t="s">
        <v>5825</v>
      </c>
      <c r="CWZ369" s="299" t="s">
        <v>5825</v>
      </c>
      <c r="CXA369" s="299" t="s">
        <v>5825</v>
      </c>
      <c r="CXB369" s="299" t="s">
        <v>5825</v>
      </c>
      <c r="CXC369" s="299" t="s">
        <v>5825</v>
      </c>
      <c r="CXD369" s="299" t="s">
        <v>5825</v>
      </c>
      <c r="CXE369" s="299" t="s">
        <v>5825</v>
      </c>
      <c r="CXF369" s="299" t="s">
        <v>5825</v>
      </c>
      <c r="CXG369" s="299" t="s">
        <v>5825</v>
      </c>
      <c r="CXH369" s="299" t="s">
        <v>5825</v>
      </c>
      <c r="CXI369" s="299" t="s">
        <v>5825</v>
      </c>
      <c r="CXJ369" s="299" t="s">
        <v>5825</v>
      </c>
      <c r="CXK369" s="299" t="s">
        <v>5825</v>
      </c>
      <c r="CXL369" s="299" t="s">
        <v>5825</v>
      </c>
      <c r="CXM369" s="299" t="s">
        <v>5825</v>
      </c>
      <c r="CXN369" s="299" t="s">
        <v>5825</v>
      </c>
      <c r="CXO369" s="299" t="s">
        <v>5825</v>
      </c>
      <c r="CXP369" s="299" t="s">
        <v>5825</v>
      </c>
      <c r="CXQ369" s="299" t="s">
        <v>5825</v>
      </c>
      <c r="CXR369" s="299" t="s">
        <v>5825</v>
      </c>
      <c r="CXS369" s="299" t="s">
        <v>5825</v>
      </c>
      <c r="CXT369" s="299" t="s">
        <v>5825</v>
      </c>
      <c r="CXU369" s="299" t="s">
        <v>5825</v>
      </c>
      <c r="CXV369" s="299" t="s">
        <v>5825</v>
      </c>
      <c r="CXW369" s="299" t="s">
        <v>5825</v>
      </c>
      <c r="CXX369" s="299" t="s">
        <v>5825</v>
      </c>
      <c r="CXY369" s="299" t="s">
        <v>5825</v>
      </c>
      <c r="CXZ369" s="299" t="s">
        <v>5825</v>
      </c>
      <c r="CYA369" s="299" t="s">
        <v>5825</v>
      </c>
      <c r="CYB369" s="299" t="s">
        <v>5825</v>
      </c>
      <c r="CYC369" s="299" t="s">
        <v>5825</v>
      </c>
      <c r="CYD369" s="299" t="s">
        <v>5825</v>
      </c>
      <c r="CYE369" s="299" t="s">
        <v>5825</v>
      </c>
      <c r="CYF369" s="299" t="s">
        <v>5825</v>
      </c>
      <c r="CYG369" s="299" t="s">
        <v>5825</v>
      </c>
      <c r="CYH369" s="299" t="s">
        <v>5825</v>
      </c>
      <c r="CYI369" s="299" t="s">
        <v>5825</v>
      </c>
      <c r="CYJ369" s="299" t="s">
        <v>5825</v>
      </c>
      <c r="CYK369" s="299" t="s">
        <v>5825</v>
      </c>
      <c r="CYL369" s="299" t="s">
        <v>5825</v>
      </c>
      <c r="CYM369" s="299" t="s">
        <v>5825</v>
      </c>
      <c r="CYN369" s="299" t="s">
        <v>5825</v>
      </c>
      <c r="CYO369" s="299" t="s">
        <v>5825</v>
      </c>
      <c r="CYP369" s="299" t="s">
        <v>5825</v>
      </c>
      <c r="CYQ369" s="299" t="s">
        <v>5825</v>
      </c>
      <c r="CYR369" s="299" t="s">
        <v>5825</v>
      </c>
      <c r="CYS369" s="299" t="s">
        <v>5825</v>
      </c>
      <c r="CYT369" s="299" t="s">
        <v>5825</v>
      </c>
      <c r="CYU369" s="299" t="s">
        <v>5825</v>
      </c>
      <c r="CYV369" s="299" t="s">
        <v>5825</v>
      </c>
      <c r="CYW369" s="299" t="s">
        <v>5825</v>
      </c>
      <c r="CYX369" s="299" t="s">
        <v>5825</v>
      </c>
      <c r="CYY369" s="299" t="s">
        <v>5825</v>
      </c>
      <c r="CYZ369" s="299" t="s">
        <v>5825</v>
      </c>
      <c r="CZA369" s="299" t="s">
        <v>5825</v>
      </c>
      <c r="CZB369" s="299" t="s">
        <v>5825</v>
      </c>
      <c r="CZC369" s="299" t="s">
        <v>5825</v>
      </c>
      <c r="CZD369" s="299" t="s">
        <v>5825</v>
      </c>
      <c r="CZE369" s="299" t="s">
        <v>5825</v>
      </c>
      <c r="CZF369" s="299" t="s">
        <v>5825</v>
      </c>
      <c r="CZG369" s="299" t="s">
        <v>5825</v>
      </c>
      <c r="CZH369" s="299" t="s">
        <v>5825</v>
      </c>
      <c r="CZI369" s="299" t="s">
        <v>5825</v>
      </c>
      <c r="CZJ369" s="299" t="s">
        <v>5825</v>
      </c>
      <c r="CZK369" s="299" t="s">
        <v>5825</v>
      </c>
      <c r="CZL369" s="299" t="s">
        <v>5825</v>
      </c>
      <c r="CZM369" s="299" t="s">
        <v>5825</v>
      </c>
      <c r="CZN369" s="299" t="s">
        <v>5825</v>
      </c>
      <c r="CZO369" s="299" t="s">
        <v>5825</v>
      </c>
      <c r="CZP369" s="299" t="s">
        <v>5825</v>
      </c>
      <c r="CZQ369" s="299" t="s">
        <v>5825</v>
      </c>
      <c r="CZR369" s="299" t="s">
        <v>5825</v>
      </c>
      <c r="CZS369" s="299" t="s">
        <v>5825</v>
      </c>
      <c r="CZT369" s="299" t="s">
        <v>5825</v>
      </c>
      <c r="CZU369" s="299" t="s">
        <v>5825</v>
      </c>
      <c r="CZV369" s="299" t="s">
        <v>5825</v>
      </c>
      <c r="CZW369" s="299" t="s">
        <v>5825</v>
      </c>
      <c r="CZX369" s="299" t="s">
        <v>5825</v>
      </c>
      <c r="CZY369" s="299" t="s">
        <v>5825</v>
      </c>
      <c r="CZZ369" s="299" t="s">
        <v>5825</v>
      </c>
      <c r="DAA369" s="299" t="s">
        <v>5825</v>
      </c>
      <c r="DAB369" s="299" t="s">
        <v>5825</v>
      </c>
      <c r="DAC369" s="299" t="s">
        <v>5825</v>
      </c>
      <c r="DAD369" s="299" t="s">
        <v>5825</v>
      </c>
      <c r="DAE369" s="299" t="s">
        <v>5825</v>
      </c>
      <c r="DAF369" s="299" t="s">
        <v>5825</v>
      </c>
      <c r="DAG369" s="299" t="s">
        <v>5825</v>
      </c>
      <c r="DAH369" s="299" t="s">
        <v>5825</v>
      </c>
      <c r="DAI369" s="299" t="s">
        <v>5825</v>
      </c>
      <c r="DAJ369" s="299" t="s">
        <v>5825</v>
      </c>
      <c r="DAK369" s="299" t="s">
        <v>5825</v>
      </c>
      <c r="DAL369" s="299" t="s">
        <v>5825</v>
      </c>
      <c r="DAM369" s="299" t="s">
        <v>5825</v>
      </c>
      <c r="DAN369" s="299" t="s">
        <v>5825</v>
      </c>
      <c r="DAO369" s="299" t="s">
        <v>5825</v>
      </c>
      <c r="DAP369" s="299" t="s">
        <v>5825</v>
      </c>
      <c r="DAQ369" s="299" t="s">
        <v>5825</v>
      </c>
      <c r="DAR369" s="299" t="s">
        <v>5825</v>
      </c>
      <c r="DAS369" s="299" t="s">
        <v>5825</v>
      </c>
      <c r="DAT369" s="299" t="s">
        <v>5825</v>
      </c>
      <c r="DAU369" s="299" t="s">
        <v>5825</v>
      </c>
      <c r="DAV369" s="299" t="s">
        <v>5825</v>
      </c>
      <c r="DAW369" s="299" t="s">
        <v>5825</v>
      </c>
      <c r="DAX369" s="299" t="s">
        <v>5825</v>
      </c>
      <c r="DAY369" s="299" t="s">
        <v>5825</v>
      </c>
      <c r="DAZ369" s="299" t="s">
        <v>5825</v>
      </c>
      <c r="DBA369" s="299" t="s">
        <v>5825</v>
      </c>
      <c r="DBB369" s="299" t="s">
        <v>5825</v>
      </c>
      <c r="DBC369" s="299" t="s">
        <v>5825</v>
      </c>
      <c r="DBD369" s="299" t="s">
        <v>5825</v>
      </c>
      <c r="DBE369" s="299" t="s">
        <v>5825</v>
      </c>
      <c r="DBF369" s="299" t="s">
        <v>5825</v>
      </c>
      <c r="DBG369" s="299" t="s">
        <v>5825</v>
      </c>
      <c r="DBH369" s="299" t="s">
        <v>5825</v>
      </c>
      <c r="DBI369" s="299" t="s">
        <v>5825</v>
      </c>
      <c r="DBJ369" s="299" t="s">
        <v>5825</v>
      </c>
      <c r="DBK369" s="299" t="s">
        <v>5825</v>
      </c>
      <c r="DBL369" s="299" t="s">
        <v>5825</v>
      </c>
      <c r="DBM369" s="299" t="s">
        <v>5825</v>
      </c>
      <c r="DBN369" s="299" t="s">
        <v>5825</v>
      </c>
      <c r="DBO369" s="299" t="s">
        <v>5825</v>
      </c>
      <c r="DBP369" s="299" t="s">
        <v>5825</v>
      </c>
      <c r="DBQ369" s="299" t="s">
        <v>5825</v>
      </c>
      <c r="DBR369" s="299" t="s">
        <v>5825</v>
      </c>
      <c r="DBS369" s="299" t="s">
        <v>5825</v>
      </c>
      <c r="DBT369" s="299" t="s">
        <v>5825</v>
      </c>
      <c r="DBU369" s="299" t="s">
        <v>5825</v>
      </c>
      <c r="DBV369" s="299" t="s">
        <v>5825</v>
      </c>
      <c r="DBW369" s="299" t="s">
        <v>5825</v>
      </c>
      <c r="DBX369" s="299" t="s">
        <v>5825</v>
      </c>
      <c r="DBY369" s="299" t="s">
        <v>5825</v>
      </c>
      <c r="DBZ369" s="299" t="s">
        <v>5825</v>
      </c>
      <c r="DCA369" s="299" t="s">
        <v>5825</v>
      </c>
      <c r="DCB369" s="299" t="s">
        <v>5825</v>
      </c>
      <c r="DCC369" s="299" t="s">
        <v>5825</v>
      </c>
      <c r="DCD369" s="299" t="s">
        <v>5825</v>
      </c>
      <c r="DCE369" s="299" t="s">
        <v>5825</v>
      </c>
      <c r="DCF369" s="299" t="s">
        <v>5825</v>
      </c>
      <c r="DCG369" s="299" t="s">
        <v>5825</v>
      </c>
      <c r="DCH369" s="299" t="s">
        <v>5825</v>
      </c>
      <c r="DCI369" s="299" t="s">
        <v>5825</v>
      </c>
      <c r="DCJ369" s="299" t="s">
        <v>5825</v>
      </c>
      <c r="DCK369" s="299" t="s">
        <v>5825</v>
      </c>
      <c r="DCL369" s="299" t="s">
        <v>5825</v>
      </c>
      <c r="DCM369" s="299" t="s">
        <v>5825</v>
      </c>
      <c r="DCN369" s="299" t="s">
        <v>5825</v>
      </c>
      <c r="DCO369" s="299" t="s">
        <v>5825</v>
      </c>
      <c r="DCP369" s="299" t="s">
        <v>5825</v>
      </c>
      <c r="DCQ369" s="299" t="s">
        <v>5825</v>
      </c>
      <c r="DCR369" s="299" t="s">
        <v>5825</v>
      </c>
      <c r="DCS369" s="299" t="s">
        <v>5825</v>
      </c>
      <c r="DCT369" s="299" t="s">
        <v>5825</v>
      </c>
      <c r="DCU369" s="299" t="s">
        <v>5825</v>
      </c>
      <c r="DCV369" s="299" t="s">
        <v>5825</v>
      </c>
      <c r="DCW369" s="299" t="s">
        <v>5825</v>
      </c>
      <c r="DCX369" s="299" t="s">
        <v>5825</v>
      </c>
      <c r="DCY369" s="299" t="s">
        <v>5825</v>
      </c>
      <c r="DCZ369" s="299" t="s">
        <v>5825</v>
      </c>
      <c r="DDA369" s="299" t="s">
        <v>5825</v>
      </c>
      <c r="DDB369" s="299" t="s">
        <v>5825</v>
      </c>
      <c r="DDC369" s="299" t="s">
        <v>5825</v>
      </c>
      <c r="DDD369" s="299" t="s">
        <v>5825</v>
      </c>
      <c r="DDE369" s="299" t="s">
        <v>5825</v>
      </c>
      <c r="DDF369" s="299" t="s">
        <v>5825</v>
      </c>
      <c r="DDG369" s="299" t="s">
        <v>5825</v>
      </c>
      <c r="DDH369" s="299" t="s">
        <v>5825</v>
      </c>
      <c r="DDI369" s="299" t="s">
        <v>5825</v>
      </c>
      <c r="DDJ369" s="299" t="s">
        <v>5825</v>
      </c>
      <c r="DDK369" s="299" t="s">
        <v>5825</v>
      </c>
      <c r="DDL369" s="299" t="s">
        <v>5825</v>
      </c>
      <c r="DDM369" s="299" t="s">
        <v>5825</v>
      </c>
      <c r="DDN369" s="299" t="s">
        <v>5825</v>
      </c>
      <c r="DDO369" s="299" t="s">
        <v>5825</v>
      </c>
      <c r="DDP369" s="299" t="s">
        <v>5825</v>
      </c>
      <c r="DDQ369" s="299" t="s">
        <v>5825</v>
      </c>
      <c r="DDR369" s="299" t="s">
        <v>5825</v>
      </c>
      <c r="DDS369" s="299" t="s">
        <v>5825</v>
      </c>
      <c r="DDT369" s="299" t="s">
        <v>5825</v>
      </c>
      <c r="DDU369" s="299" t="s">
        <v>5825</v>
      </c>
      <c r="DDV369" s="299" t="s">
        <v>5825</v>
      </c>
      <c r="DDW369" s="299" t="s">
        <v>5825</v>
      </c>
      <c r="DDX369" s="299" t="s">
        <v>5825</v>
      </c>
      <c r="DDY369" s="299" t="s">
        <v>5825</v>
      </c>
      <c r="DDZ369" s="299" t="s">
        <v>5825</v>
      </c>
      <c r="DEA369" s="299" t="s">
        <v>5825</v>
      </c>
      <c r="DEB369" s="299" t="s">
        <v>5825</v>
      </c>
      <c r="DEC369" s="299" t="s">
        <v>5825</v>
      </c>
      <c r="DED369" s="299" t="s">
        <v>5825</v>
      </c>
      <c r="DEE369" s="299" t="s">
        <v>5825</v>
      </c>
      <c r="DEF369" s="299" t="s">
        <v>5825</v>
      </c>
      <c r="DEG369" s="299" t="s">
        <v>5825</v>
      </c>
      <c r="DEH369" s="299" t="s">
        <v>5825</v>
      </c>
      <c r="DEI369" s="299" t="s">
        <v>5825</v>
      </c>
      <c r="DEJ369" s="299" t="s">
        <v>5825</v>
      </c>
      <c r="DEK369" s="299" t="s">
        <v>5825</v>
      </c>
      <c r="DEL369" s="299" t="s">
        <v>5825</v>
      </c>
      <c r="DEM369" s="299" t="s">
        <v>5825</v>
      </c>
      <c r="DEN369" s="299" t="s">
        <v>5825</v>
      </c>
      <c r="DEO369" s="299" t="s">
        <v>5825</v>
      </c>
      <c r="DEP369" s="299" t="s">
        <v>5825</v>
      </c>
      <c r="DEQ369" s="299" t="s">
        <v>5825</v>
      </c>
      <c r="DER369" s="299" t="s">
        <v>5825</v>
      </c>
      <c r="DES369" s="299" t="s">
        <v>5825</v>
      </c>
      <c r="DET369" s="299" t="s">
        <v>5825</v>
      </c>
      <c r="DEU369" s="299" t="s">
        <v>5825</v>
      </c>
      <c r="DEV369" s="299" t="s">
        <v>5825</v>
      </c>
      <c r="DEW369" s="299" t="s">
        <v>5825</v>
      </c>
      <c r="DEX369" s="299" t="s">
        <v>5825</v>
      </c>
      <c r="DEY369" s="299" t="s">
        <v>5825</v>
      </c>
      <c r="DEZ369" s="299" t="s">
        <v>5825</v>
      </c>
      <c r="DFA369" s="299" t="s">
        <v>5825</v>
      </c>
      <c r="DFB369" s="299" t="s">
        <v>5825</v>
      </c>
      <c r="DFC369" s="299" t="s">
        <v>5825</v>
      </c>
      <c r="DFD369" s="299" t="s">
        <v>5825</v>
      </c>
      <c r="DFE369" s="299" t="s">
        <v>5825</v>
      </c>
      <c r="DFF369" s="299" t="s">
        <v>5825</v>
      </c>
      <c r="DFG369" s="299" t="s">
        <v>5825</v>
      </c>
      <c r="DFH369" s="299" t="s">
        <v>5825</v>
      </c>
      <c r="DFI369" s="299" t="s">
        <v>5825</v>
      </c>
      <c r="DFJ369" s="299" t="s">
        <v>5825</v>
      </c>
      <c r="DFK369" s="299" t="s">
        <v>5825</v>
      </c>
      <c r="DFL369" s="299" t="s">
        <v>5825</v>
      </c>
      <c r="DFM369" s="299" t="s">
        <v>5825</v>
      </c>
      <c r="DFN369" s="299" t="s">
        <v>5825</v>
      </c>
      <c r="DFO369" s="299" t="s">
        <v>5825</v>
      </c>
      <c r="DFP369" s="299" t="s">
        <v>5825</v>
      </c>
      <c r="DFQ369" s="299" t="s">
        <v>5825</v>
      </c>
      <c r="DFR369" s="299" t="s">
        <v>5825</v>
      </c>
      <c r="DFS369" s="299" t="s">
        <v>5825</v>
      </c>
      <c r="DFT369" s="299" t="s">
        <v>5825</v>
      </c>
      <c r="DFU369" s="299" t="s">
        <v>5825</v>
      </c>
      <c r="DFV369" s="299" t="s">
        <v>5825</v>
      </c>
      <c r="DFW369" s="299" t="s">
        <v>5825</v>
      </c>
      <c r="DFX369" s="299" t="s">
        <v>5825</v>
      </c>
      <c r="DFY369" s="299" t="s">
        <v>5825</v>
      </c>
      <c r="DFZ369" s="299" t="s">
        <v>5825</v>
      </c>
      <c r="DGA369" s="299" t="s">
        <v>5825</v>
      </c>
      <c r="DGB369" s="299" t="s">
        <v>5825</v>
      </c>
      <c r="DGC369" s="299" t="s">
        <v>5825</v>
      </c>
      <c r="DGD369" s="299" t="s">
        <v>5825</v>
      </c>
      <c r="DGE369" s="299" t="s">
        <v>5825</v>
      </c>
      <c r="DGF369" s="299" t="s">
        <v>5825</v>
      </c>
      <c r="DGG369" s="299" t="s">
        <v>5825</v>
      </c>
      <c r="DGH369" s="299" t="s">
        <v>5825</v>
      </c>
      <c r="DGI369" s="299" t="s">
        <v>5825</v>
      </c>
      <c r="DGJ369" s="299" t="s">
        <v>5825</v>
      </c>
      <c r="DGK369" s="299" t="s">
        <v>5825</v>
      </c>
      <c r="DGL369" s="299" t="s">
        <v>5825</v>
      </c>
      <c r="DGM369" s="299" t="s">
        <v>5825</v>
      </c>
      <c r="DGN369" s="299" t="s">
        <v>5825</v>
      </c>
      <c r="DGO369" s="299" t="s">
        <v>5825</v>
      </c>
      <c r="DGP369" s="299" t="s">
        <v>5825</v>
      </c>
      <c r="DGQ369" s="299" t="s">
        <v>5825</v>
      </c>
      <c r="DGR369" s="299" t="s">
        <v>5825</v>
      </c>
      <c r="DGS369" s="299" t="s">
        <v>5825</v>
      </c>
      <c r="DGT369" s="299" t="s">
        <v>5825</v>
      </c>
      <c r="DGU369" s="299" t="s">
        <v>5825</v>
      </c>
      <c r="DGV369" s="299" t="s">
        <v>5825</v>
      </c>
      <c r="DGW369" s="299" t="s">
        <v>5825</v>
      </c>
      <c r="DGX369" s="299" t="s">
        <v>5825</v>
      </c>
      <c r="DGY369" s="299" t="s">
        <v>5825</v>
      </c>
      <c r="DGZ369" s="299" t="s">
        <v>5825</v>
      </c>
      <c r="DHA369" s="299" t="s">
        <v>5825</v>
      </c>
      <c r="DHB369" s="299" t="s">
        <v>5825</v>
      </c>
      <c r="DHC369" s="299" t="s">
        <v>5825</v>
      </c>
      <c r="DHD369" s="299" t="s">
        <v>5825</v>
      </c>
      <c r="DHE369" s="299" t="s">
        <v>5825</v>
      </c>
      <c r="DHF369" s="299" t="s">
        <v>5825</v>
      </c>
      <c r="DHG369" s="299" t="s">
        <v>5825</v>
      </c>
      <c r="DHH369" s="299" t="s">
        <v>5825</v>
      </c>
      <c r="DHI369" s="299" t="s">
        <v>5825</v>
      </c>
      <c r="DHJ369" s="299" t="s">
        <v>5825</v>
      </c>
      <c r="DHK369" s="299" t="s">
        <v>5825</v>
      </c>
      <c r="DHL369" s="299" t="s">
        <v>5825</v>
      </c>
      <c r="DHM369" s="299" t="s">
        <v>5825</v>
      </c>
      <c r="DHN369" s="299" t="s">
        <v>5825</v>
      </c>
      <c r="DHO369" s="299" t="s">
        <v>5825</v>
      </c>
      <c r="DHP369" s="299" t="s">
        <v>5825</v>
      </c>
      <c r="DHQ369" s="299" t="s">
        <v>5825</v>
      </c>
      <c r="DHR369" s="299" t="s">
        <v>5825</v>
      </c>
      <c r="DHS369" s="299" t="s">
        <v>5825</v>
      </c>
      <c r="DHT369" s="299" t="s">
        <v>5825</v>
      </c>
      <c r="DHU369" s="299" t="s">
        <v>5825</v>
      </c>
      <c r="DHV369" s="299" t="s">
        <v>5825</v>
      </c>
      <c r="DHW369" s="299" t="s">
        <v>5825</v>
      </c>
      <c r="DHX369" s="299" t="s">
        <v>5825</v>
      </c>
      <c r="DHY369" s="299" t="s">
        <v>5825</v>
      </c>
      <c r="DHZ369" s="299" t="s">
        <v>5825</v>
      </c>
      <c r="DIA369" s="299" t="s">
        <v>5825</v>
      </c>
      <c r="DIB369" s="299" t="s">
        <v>5825</v>
      </c>
      <c r="DIC369" s="299" t="s">
        <v>5825</v>
      </c>
      <c r="DID369" s="299" t="s">
        <v>5825</v>
      </c>
      <c r="DIE369" s="299" t="s">
        <v>5825</v>
      </c>
      <c r="DIF369" s="299" t="s">
        <v>5825</v>
      </c>
      <c r="DIG369" s="299" t="s">
        <v>5825</v>
      </c>
      <c r="DIH369" s="299" t="s">
        <v>5825</v>
      </c>
      <c r="DII369" s="299" t="s">
        <v>5825</v>
      </c>
      <c r="DIJ369" s="299" t="s">
        <v>5825</v>
      </c>
      <c r="DIK369" s="299" t="s">
        <v>5825</v>
      </c>
      <c r="DIL369" s="299" t="s">
        <v>5825</v>
      </c>
      <c r="DIM369" s="299" t="s">
        <v>5825</v>
      </c>
      <c r="DIN369" s="299" t="s">
        <v>5825</v>
      </c>
      <c r="DIO369" s="299" t="s">
        <v>5825</v>
      </c>
      <c r="DIP369" s="299" t="s">
        <v>5825</v>
      </c>
      <c r="DIQ369" s="299" t="s">
        <v>5825</v>
      </c>
      <c r="DIR369" s="299" t="s">
        <v>5825</v>
      </c>
      <c r="DIS369" s="299" t="s">
        <v>5825</v>
      </c>
      <c r="DIT369" s="299" t="s">
        <v>5825</v>
      </c>
      <c r="DIU369" s="299" t="s">
        <v>5825</v>
      </c>
      <c r="DIV369" s="299" t="s">
        <v>5825</v>
      </c>
      <c r="DIW369" s="299" t="s">
        <v>5825</v>
      </c>
      <c r="DIX369" s="299" t="s">
        <v>5825</v>
      </c>
      <c r="DIY369" s="299" t="s">
        <v>5825</v>
      </c>
      <c r="DIZ369" s="299" t="s">
        <v>5825</v>
      </c>
      <c r="DJA369" s="299" t="s">
        <v>5825</v>
      </c>
      <c r="DJB369" s="299" t="s">
        <v>5825</v>
      </c>
      <c r="DJC369" s="299" t="s">
        <v>5825</v>
      </c>
      <c r="DJD369" s="299" t="s">
        <v>5825</v>
      </c>
      <c r="DJE369" s="299" t="s">
        <v>5825</v>
      </c>
      <c r="DJF369" s="299" t="s">
        <v>5825</v>
      </c>
      <c r="DJG369" s="299" t="s">
        <v>5825</v>
      </c>
      <c r="DJH369" s="299" t="s">
        <v>5825</v>
      </c>
      <c r="DJI369" s="299" t="s">
        <v>5825</v>
      </c>
      <c r="DJJ369" s="299" t="s">
        <v>5825</v>
      </c>
      <c r="DJK369" s="299" t="s">
        <v>5825</v>
      </c>
      <c r="DJL369" s="299" t="s">
        <v>5825</v>
      </c>
      <c r="DJM369" s="299" t="s">
        <v>5825</v>
      </c>
      <c r="DJN369" s="299" t="s">
        <v>5825</v>
      </c>
      <c r="DJO369" s="299" t="s">
        <v>5825</v>
      </c>
      <c r="DJP369" s="299" t="s">
        <v>5825</v>
      </c>
      <c r="DJQ369" s="299" t="s">
        <v>5825</v>
      </c>
      <c r="DJR369" s="299" t="s">
        <v>5825</v>
      </c>
      <c r="DJS369" s="299" t="s">
        <v>5825</v>
      </c>
      <c r="DJT369" s="299" t="s">
        <v>5825</v>
      </c>
      <c r="DJU369" s="299" t="s">
        <v>5825</v>
      </c>
      <c r="DJV369" s="299" t="s">
        <v>5825</v>
      </c>
      <c r="DJW369" s="299" t="s">
        <v>5825</v>
      </c>
      <c r="DJX369" s="299" t="s">
        <v>5825</v>
      </c>
      <c r="DJY369" s="299" t="s">
        <v>5825</v>
      </c>
      <c r="DJZ369" s="299" t="s">
        <v>5825</v>
      </c>
      <c r="DKA369" s="299" t="s">
        <v>5825</v>
      </c>
      <c r="DKB369" s="299" t="s">
        <v>5825</v>
      </c>
      <c r="DKC369" s="299" t="s">
        <v>5825</v>
      </c>
      <c r="DKD369" s="299" t="s">
        <v>5825</v>
      </c>
      <c r="DKE369" s="299" t="s">
        <v>5825</v>
      </c>
      <c r="DKF369" s="299" t="s">
        <v>5825</v>
      </c>
      <c r="DKG369" s="299" t="s">
        <v>5825</v>
      </c>
      <c r="DKH369" s="299" t="s">
        <v>5825</v>
      </c>
      <c r="DKI369" s="299" t="s">
        <v>5825</v>
      </c>
      <c r="DKJ369" s="299" t="s">
        <v>5825</v>
      </c>
      <c r="DKK369" s="299" t="s">
        <v>5825</v>
      </c>
      <c r="DKL369" s="299" t="s">
        <v>5825</v>
      </c>
      <c r="DKM369" s="299" t="s">
        <v>5825</v>
      </c>
      <c r="DKN369" s="299" t="s">
        <v>5825</v>
      </c>
      <c r="DKO369" s="299" t="s">
        <v>5825</v>
      </c>
      <c r="DKP369" s="299" t="s">
        <v>5825</v>
      </c>
      <c r="DKQ369" s="299" t="s">
        <v>5825</v>
      </c>
      <c r="DKR369" s="299" t="s">
        <v>5825</v>
      </c>
      <c r="DKS369" s="299" t="s">
        <v>5825</v>
      </c>
      <c r="DKT369" s="299" t="s">
        <v>5825</v>
      </c>
      <c r="DKU369" s="299" t="s">
        <v>5825</v>
      </c>
      <c r="DKV369" s="299" t="s">
        <v>5825</v>
      </c>
      <c r="DKW369" s="299" t="s">
        <v>5825</v>
      </c>
      <c r="DKX369" s="299" t="s">
        <v>5825</v>
      </c>
      <c r="DKY369" s="299" t="s">
        <v>5825</v>
      </c>
      <c r="DKZ369" s="299" t="s">
        <v>5825</v>
      </c>
      <c r="DLA369" s="299" t="s">
        <v>5825</v>
      </c>
      <c r="DLB369" s="299" t="s">
        <v>5825</v>
      </c>
      <c r="DLC369" s="299" t="s">
        <v>5825</v>
      </c>
      <c r="DLD369" s="299" t="s">
        <v>5825</v>
      </c>
      <c r="DLE369" s="299" t="s">
        <v>5825</v>
      </c>
      <c r="DLF369" s="299" t="s">
        <v>5825</v>
      </c>
      <c r="DLG369" s="299" t="s">
        <v>5825</v>
      </c>
      <c r="DLH369" s="299" t="s">
        <v>5825</v>
      </c>
      <c r="DLI369" s="299" t="s">
        <v>5825</v>
      </c>
      <c r="DLJ369" s="299" t="s">
        <v>5825</v>
      </c>
      <c r="DLK369" s="299" t="s">
        <v>5825</v>
      </c>
      <c r="DLL369" s="299" t="s">
        <v>5825</v>
      </c>
      <c r="DLM369" s="299" t="s">
        <v>5825</v>
      </c>
      <c r="DLN369" s="299" t="s">
        <v>5825</v>
      </c>
      <c r="DLO369" s="299" t="s">
        <v>5825</v>
      </c>
      <c r="DLP369" s="299" t="s">
        <v>5825</v>
      </c>
      <c r="DLQ369" s="299" t="s">
        <v>5825</v>
      </c>
      <c r="DLR369" s="299" t="s">
        <v>5825</v>
      </c>
      <c r="DLS369" s="299" t="s">
        <v>5825</v>
      </c>
      <c r="DLT369" s="299" t="s">
        <v>5825</v>
      </c>
      <c r="DLU369" s="299" t="s">
        <v>5825</v>
      </c>
      <c r="DLV369" s="299" t="s">
        <v>5825</v>
      </c>
      <c r="DLW369" s="299" t="s">
        <v>5825</v>
      </c>
      <c r="DLX369" s="299" t="s">
        <v>5825</v>
      </c>
      <c r="DLY369" s="299" t="s">
        <v>5825</v>
      </c>
      <c r="DLZ369" s="299" t="s">
        <v>5825</v>
      </c>
      <c r="DMA369" s="299" t="s">
        <v>5825</v>
      </c>
      <c r="DMB369" s="299" t="s">
        <v>5825</v>
      </c>
      <c r="DMC369" s="299" t="s">
        <v>5825</v>
      </c>
      <c r="DMD369" s="299" t="s">
        <v>5825</v>
      </c>
      <c r="DME369" s="299" t="s">
        <v>5825</v>
      </c>
      <c r="DMF369" s="299" t="s">
        <v>5825</v>
      </c>
      <c r="DMG369" s="299" t="s">
        <v>5825</v>
      </c>
      <c r="DMH369" s="299" t="s">
        <v>5825</v>
      </c>
      <c r="DMI369" s="299" t="s">
        <v>5825</v>
      </c>
      <c r="DMJ369" s="299" t="s">
        <v>5825</v>
      </c>
      <c r="DMK369" s="299" t="s">
        <v>5825</v>
      </c>
      <c r="DML369" s="299" t="s">
        <v>5825</v>
      </c>
      <c r="DMM369" s="299" t="s">
        <v>5825</v>
      </c>
      <c r="DMN369" s="299" t="s">
        <v>5825</v>
      </c>
      <c r="DMO369" s="299" t="s">
        <v>5825</v>
      </c>
      <c r="DMP369" s="299" t="s">
        <v>5825</v>
      </c>
      <c r="DMQ369" s="299" t="s">
        <v>5825</v>
      </c>
      <c r="DMR369" s="299" t="s">
        <v>5825</v>
      </c>
      <c r="DMS369" s="299" t="s">
        <v>5825</v>
      </c>
      <c r="DMT369" s="299" t="s">
        <v>5825</v>
      </c>
      <c r="DMU369" s="299" t="s">
        <v>5825</v>
      </c>
      <c r="DMV369" s="299" t="s">
        <v>5825</v>
      </c>
      <c r="DMW369" s="299" t="s">
        <v>5825</v>
      </c>
      <c r="DMX369" s="299" t="s">
        <v>5825</v>
      </c>
      <c r="DMY369" s="299" t="s">
        <v>5825</v>
      </c>
      <c r="DMZ369" s="299" t="s">
        <v>5825</v>
      </c>
      <c r="DNA369" s="299" t="s">
        <v>5825</v>
      </c>
      <c r="DNB369" s="299" t="s">
        <v>5825</v>
      </c>
      <c r="DNC369" s="299" t="s">
        <v>5825</v>
      </c>
      <c r="DND369" s="299" t="s">
        <v>5825</v>
      </c>
      <c r="DNE369" s="299" t="s">
        <v>5825</v>
      </c>
      <c r="DNF369" s="299" t="s">
        <v>5825</v>
      </c>
      <c r="DNG369" s="299" t="s">
        <v>5825</v>
      </c>
      <c r="DNH369" s="299" t="s">
        <v>5825</v>
      </c>
      <c r="DNI369" s="299" t="s">
        <v>5825</v>
      </c>
      <c r="DNJ369" s="299" t="s">
        <v>5825</v>
      </c>
      <c r="DNK369" s="299" t="s">
        <v>5825</v>
      </c>
      <c r="DNL369" s="299" t="s">
        <v>5825</v>
      </c>
      <c r="DNM369" s="299" t="s">
        <v>5825</v>
      </c>
      <c r="DNN369" s="299" t="s">
        <v>5825</v>
      </c>
      <c r="DNO369" s="299" t="s">
        <v>5825</v>
      </c>
      <c r="DNP369" s="299" t="s">
        <v>5825</v>
      </c>
      <c r="DNQ369" s="299" t="s">
        <v>5825</v>
      </c>
      <c r="DNR369" s="299" t="s">
        <v>5825</v>
      </c>
      <c r="DNS369" s="299" t="s">
        <v>5825</v>
      </c>
      <c r="DNT369" s="299" t="s">
        <v>5825</v>
      </c>
      <c r="DNU369" s="299" t="s">
        <v>5825</v>
      </c>
      <c r="DNV369" s="299" t="s">
        <v>5825</v>
      </c>
      <c r="DNW369" s="299" t="s">
        <v>5825</v>
      </c>
      <c r="DNX369" s="299" t="s">
        <v>5825</v>
      </c>
      <c r="DNY369" s="299" t="s">
        <v>5825</v>
      </c>
      <c r="DNZ369" s="299" t="s">
        <v>5825</v>
      </c>
      <c r="DOA369" s="299" t="s">
        <v>5825</v>
      </c>
      <c r="DOB369" s="299" t="s">
        <v>5825</v>
      </c>
      <c r="DOC369" s="299" t="s">
        <v>5825</v>
      </c>
      <c r="DOD369" s="299" t="s">
        <v>5825</v>
      </c>
      <c r="DOE369" s="299" t="s">
        <v>5825</v>
      </c>
      <c r="DOF369" s="299" t="s">
        <v>5825</v>
      </c>
      <c r="DOG369" s="299" t="s">
        <v>5825</v>
      </c>
      <c r="DOH369" s="299" t="s">
        <v>5825</v>
      </c>
      <c r="DOI369" s="299" t="s">
        <v>5825</v>
      </c>
      <c r="DOJ369" s="299" t="s">
        <v>5825</v>
      </c>
      <c r="DOK369" s="299" t="s">
        <v>5825</v>
      </c>
      <c r="DOL369" s="299" t="s">
        <v>5825</v>
      </c>
      <c r="DOM369" s="299" t="s">
        <v>5825</v>
      </c>
      <c r="DON369" s="299" t="s">
        <v>5825</v>
      </c>
      <c r="DOO369" s="299" t="s">
        <v>5825</v>
      </c>
      <c r="DOP369" s="299" t="s">
        <v>5825</v>
      </c>
      <c r="DOQ369" s="299" t="s">
        <v>5825</v>
      </c>
      <c r="DOR369" s="299" t="s">
        <v>5825</v>
      </c>
      <c r="DOS369" s="299" t="s">
        <v>5825</v>
      </c>
      <c r="DOT369" s="299" t="s">
        <v>5825</v>
      </c>
      <c r="DOU369" s="299" t="s">
        <v>5825</v>
      </c>
      <c r="DOV369" s="299" t="s">
        <v>5825</v>
      </c>
      <c r="DOW369" s="299" t="s">
        <v>5825</v>
      </c>
      <c r="DOX369" s="299" t="s">
        <v>5825</v>
      </c>
      <c r="DOY369" s="299" t="s">
        <v>5825</v>
      </c>
      <c r="DOZ369" s="299" t="s">
        <v>5825</v>
      </c>
      <c r="DPA369" s="299" t="s">
        <v>5825</v>
      </c>
      <c r="DPB369" s="299" t="s">
        <v>5825</v>
      </c>
      <c r="DPC369" s="299" t="s">
        <v>5825</v>
      </c>
      <c r="DPD369" s="299" t="s">
        <v>5825</v>
      </c>
      <c r="DPE369" s="299" t="s">
        <v>5825</v>
      </c>
      <c r="DPF369" s="299" t="s">
        <v>5825</v>
      </c>
      <c r="DPG369" s="299" t="s">
        <v>5825</v>
      </c>
      <c r="DPH369" s="299" t="s">
        <v>5825</v>
      </c>
      <c r="DPI369" s="299" t="s">
        <v>5825</v>
      </c>
      <c r="DPJ369" s="299" t="s">
        <v>5825</v>
      </c>
      <c r="DPK369" s="299" t="s">
        <v>5825</v>
      </c>
      <c r="DPL369" s="299" t="s">
        <v>5825</v>
      </c>
      <c r="DPM369" s="299" t="s">
        <v>5825</v>
      </c>
      <c r="DPN369" s="299" t="s">
        <v>5825</v>
      </c>
      <c r="DPO369" s="299" t="s">
        <v>5825</v>
      </c>
      <c r="DPP369" s="299" t="s">
        <v>5825</v>
      </c>
      <c r="DPQ369" s="299" t="s">
        <v>5825</v>
      </c>
      <c r="DPR369" s="299" t="s">
        <v>5825</v>
      </c>
      <c r="DPS369" s="299" t="s">
        <v>5825</v>
      </c>
      <c r="DPT369" s="299" t="s">
        <v>5825</v>
      </c>
      <c r="DPU369" s="299" t="s">
        <v>5825</v>
      </c>
      <c r="DPV369" s="299" t="s">
        <v>5825</v>
      </c>
      <c r="DPW369" s="299" t="s">
        <v>5825</v>
      </c>
      <c r="DPX369" s="299" t="s">
        <v>5825</v>
      </c>
      <c r="DPY369" s="299" t="s">
        <v>5825</v>
      </c>
      <c r="DPZ369" s="299" t="s">
        <v>5825</v>
      </c>
      <c r="DQA369" s="299" t="s">
        <v>5825</v>
      </c>
      <c r="DQB369" s="299" t="s">
        <v>5825</v>
      </c>
      <c r="DQC369" s="299" t="s">
        <v>5825</v>
      </c>
      <c r="DQD369" s="299" t="s">
        <v>5825</v>
      </c>
      <c r="DQE369" s="299" t="s">
        <v>5825</v>
      </c>
      <c r="DQF369" s="299" t="s">
        <v>5825</v>
      </c>
      <c r="DQG369" s="299" t="s">
        <v>5825</v>
      </c>
      <c r="DQH369" s="299" t="s">
        <v>5825</v>
      </c>
      <c r="DQI369" s="299" t="s">
        <v>5825</v>
      </c>
      <c r="DQJ369" s="299" t="s">
        <v>5825</v>
      </c>
      <c r="DQK369" s="299" t="s">
        <v>5825</v>
      </c>
      <c r="DQL369" s="299" t="s">
        <v>5825</v>
      </c>
      <c r="DQM369" s="299" t="s">
        <v>5825</v>
      </c>
      <c r="DQN369" s="299" t="s">
        <v>5825</v>
      </c>
      <c r="DQO369" s="299" t="s">
        <v>5825</v>
      </c>
      <c r="DQP369" s="299" t="s">
        <v>5825</v>
      </c>
      <c r="DQQ369" s="299" t="s">
        <v>5825</v>
      </c>
      <c r="DQR369" s="299" t="s">
        <v>5825</v>
      </c>
      <c r="DQS369" s="299" t="s">
        <v>5825</v>
      </c>
      <c r="DQT369" s="299" t="s">
        <v>5825</v>
      </c>
      <c r="DQU369" s="299" t="s">
        <v>5825</v>
      </c>
      <c r="DQV369" s="299" t="s">
        <v>5825</v>
      </c>
      <c r="DQW369" s="299" t="s">
        <v>5825</v>
      </c>
      <c r="DQX369" s="299" t="s">
        <v>5825</v>
      </c>
      <c r="DQY369" s="299" t="s">
        <v>5825</v>
      </c>
      <c r="DQZ369" s="299" t="s">
        <v>5825</v>
      </c>
      <c r="DRA369" s="299" t="s">
        <v>5825</v>
      </c>
      <c r="DRB369" s="299" t="s">
        <v>5825</v>
      </c>
      <c r="DRC369" s="299" t="s">
        <v>5825</v>
      </c>
      <c r="DRD369" s="299" t="s">
        <v>5825</v>
      </c>
      <c r="DRE369" s="299" t="s">
        <v>5825</v>
      </c>
      <c r="DRF369" s="299" t="s">
        <v>5825</v>
      </c>
      <c r="DRG369" s="299" t="s">
        <v>5825</v>
      </c>
      <c r="DRH369" s="299" t="s">
        <v>5825</v>
      </c>
      <c r="DRI369" s="299" t="s">
        <v>5825</v>
      </c>
      <c r="DRJ369" s="299" t="s">
        <v>5825</v>
      </c>
      <c r="DRK369" s="299" t="s">
        <v>5825</v>
      </c>
      <c r="DRL369" s="299" t="s">
        <v>5825</v>
      </c>
      <c r="DRM369" s="299" t="s">
        <v>5825</v>
      </c>
      <c r="DRN369" s="299" t="s">
        <v>5825</v>
      </c>
      <c r="DRO369" s="299" t="s">
        <v>5825</v>
      </c>
      <c r="DRP369" s="299" t="s">
        <v>5825</v>
      </c>
      <c r="DRQ369" s="299" t="s">
        <v>5825</v>
      </c>
      <c r="DRR369" s="299" t="s">
        <v>5825</v>
      </c>
      <c r="DRS369" s="299" t="s">
        <v>5825</v>
      </c>
      <c r="DRT369" s="299" t="s">
        <v>5825</v>
      </c>
      <c r="DRU369" s="299" t="s">
        <v>5825</v>
      </c>
      <c r="DRV369" s="299" t="s">
        <v>5825</v>
      </c>
      <c r="DRW369" s="299" t="s">
        <v>5825</v>
      </c>
      <c r="DRX369" s="299" t="s">
        <v>5825</v>
      </c>
      <c r="DRY369" s="299" t="s">
        <v>5825</v>
      </c>
      <c r="DRZ369" s="299" t="s">
        <v>5825</v>
      </c>
      <c r="DSA369" s="299" t="s">
        <v>5825</v>
      </c>
      <c r="DSB369" s="299" t="s">
        <v>5825</v>
      </c>
      <c r="DSC369" s="299" t="s">
        <v>5825</v>
      </c>
      <c r="DSD369" s="299" t="s">
        <v>5825</v>
      </c>
      <c r="DSE369" s="299" t="s">
        <v>5825</v>
      </c>
      <c r="DSF369" s="299" t="s">
        <v>5825</v>
      </c>
      <c r="DSG369" s="299" t="s">
        <v>5825</v>
      </c>
      <c r="DSH369" s="299" t="s">
        <v>5825</v>
      </c>
      <c r="DSI369" s="299" t="s">
        <v>5825</v>
      </c>
      <c r="DSJ369" s="299" t="s">
        <v>5825</v>
      </c>
      <c r="DSK369" s="299" t="s">
        <v>5825</v>
      </c>
      <c r="DSL369" s="299" t="s">
        <v>5825</v>
      </c>
      <c r="DSM369" s="299" t="s">
        <v>5825</v>
      </c>
      <c r="DSN369" s="299" t="s">
        <v>5825</v>
      </c>
      <c r="DSO369" s="299" t="s">
        <v>5825</v>
      </c>
      <c r="DSP369" s="299" t="s">
        <v>5825</v>
      </c>
      <c r="DSQ369" s="299" t="s">
        <v>5825</v>
      </c>
      <c r="DSR369" s="299" t="s">
        <v>5825</v>
      </c>
      <c r="DSS369" s="299" t="s">
        <v>5825</v>
      </c>
      <c r="DST369" s="299" t="s">
        <v>5825</v>
      </c>
      <c r="DSU369" s="299" t="s">
        <v>5825</v>
      </c>
      <c r="DSV369" s="299" t="s">
        <v>5825</v>
      </c>
      <c r="DSW369" s="299" t="s">
        <v>5825</v>
      </c>
      <c r="DSX369" s="299" t="s">
        <v>5825</v>
      </c>
      <c r="DSY369" s="299" t="s">
        <v>5825</v>
      </c>
      <c r="DSZ369" s="299" t="s">
        <v>5825</v>
      </c>
      <c r="DTA369" s="299" t="s">
        <v>5825</v>
      </c>
      <c r="DTB369" s="299" t="s">
        <v>5825</v>
      </c>
      <c r="DTC369" s="299" t="s">
        <v>5825</v>
      </c>
      <c r="DTD369" s="299" t="s">
        <v>5825</v>
      </c>
      <c r="DTE369" s="299" t="s">
        <v>5825</v>
      </c>
      <c r="DTF369" s="299" t="s">
        <v>5825</v>
      </c>
      <c r="DTG369" s="299" t="s">
        <v>5825</v>
      </c>
      <c r="DTH369" s="299" t="s">
        <v>5825</v>
      </c>
      <c r="DTI369" s="299" t="s">
        <v>5825</v>
      </c>
      <c r="DTJ369" s="299" t="s">
        <v>5825</v>
      </c>
      <c r="DTK369" s="299" t="s">
        <v>5825</v>
      </c>
      <c r="DTL369" s="299" t="s">
        <v>5825</v>
      </c>
      <c r="DTM369" s="299" t="s">
        <v>5825</v>
      </c>
      <c r="DTN369" s="299" t="s">
        <v>5825</v>
      </c>
      <c r="DTO369" s="299" t="s">
        <v>5825</v>
      </c>
      <c r="DTP369" s="299" t="s">
        <v>5825</v>
      </c>
      <c r="DTQ369" s="299" t="s">
        <v>5825</v>
      </c>
      <c r="DTR369" s="299" t="s">
        <v>5825</v>
      </c>
      <c r="DTS369" s="299" t="s">
        <v>5825</v>
      </c>
      <c r="DTT369" s="299" t="s">
        <v>5825</v>
      </c>
      <c r="DTU369" s="299" t="s">
        <v>5825</v>
      </c>
      <c r="DTV369" s="299" t="s">
        <v>5825</v>
      </c>
      <c r="DTW369" s="299" t="s">
        <v>5825</v>
      </c>
      <c r="DTX369" s="299" t="s">
        <v>5825</v>
      </c>
      <c r="DTY369" s="299" t="s">
        <v>5825</v>
      </c>
      <c r="DTZ369" s="299" t="s">
        <v>5825</v>
      </c>
      <c r="DUA369" s="299" t="s">
        <v>5825</v>
      </c>
      <c r="DUB369" s="299" t="s">
        <v>5825</v>
      </c>
      <c r="DUC369" s="299" t="s">
        <v>5825</v>
      </c>
      <c r="DUD369" s="299" t="s">
        <v>5825</v>
      </c>
      <c r="DUE369" s="299" t="s">
        <v>5825</v>
      </c>
      <c r="DUF369" s="299" t="s">
        <v>5825</v>
      </c>
      <c r="DUG369" s="299" t="s">
        <v>5825</v>
      </c>
      <c r="DUH369" s="299" t="s">
        <v>5825</v>
      </c>
      <c r="DUI369" s="299" t="s">
        <v>5825</v>
      </c>
      <c r="DUJ369" s="299" t="s">
        <v>5825</v>
      </c>
      <c r="DUK369" s="299" t="s">
        <v>5825</v>
      </c>
      <c r="DUL369" s="299" t="s">
        <v>5825</v>
      </c>
      <c r="DUM369" s="299" t="s">
        <v>5825</v>
      </c>
      <c r="DUN369" s="299" t="s">
        <v>5825</v>
      </c>
      <c r="DUO369" s="299" t="s">
        <v>5825</v>
      </c>
      <c r="DUP369" s="299" t="s">
        <v>5825</v>
      </c>
      <c r="DUQ369" s="299" t="s">
        <v>5825</v>
      </c>
      <c r="DUR369" s="299" t="s">
        <v>5825</v>
      </c>
      <c r="DUS369" s="299" t="s">
        <v>5825</v>
      </c>
      <c r="DUT369" s="299" t="s">
        <v>5825</v>
      </c>
      <c r="DUU369" s="299" t="s">
        <v>5825</v>
      </c>
      <c r="DUV369" s="299" t="s">
        <v>5825</v>
      </c>
      <c r="DUW369" s="299" t="s">
        <v>5825</v>
      </c>
      <c r="DUX369" s="299" t="s">
        <v>5825</v>
      </c>
      <c r="DUY369" s="299" t="s">
        <v>5825</v>
      </c>
      <c r="DUZ369" s="299" t="s">
        <v>5825</v>
      </c>
      <c r="DVA369" s="299" t="s">
        <v>5825</v>
      </c>
      <c r="DVB369" s="299" t="s">
        <v>5825</v>
      </c>
      <c r="DVC369" s="299" t="s">
        <v>5825</v>
      </c>
      <c r="DVD369" s="299" t="s">
        <v>5825</v>
      </c>
      <c r="DVE369" s="299" t="s">
        <v>5825</v>
      </c>
      <c r="DVF369" s="299" t="s">
        <v>5825</v>
      </c>
      <c r="DVG369" s="299" t="s">
        <v>5825</v>
      </c>
      <c r="DVH369" s="299" t="s">
        <v>5825</v>
      </c>
      <c r="DVI369" s="299" t="s">
        <v>5825</v>
      </c>
      <c r="DVJ369" s="299" t="s">
        <v>5825</v>
      </c>
      <c r="DVK369" s="299" t="s">
        <v>5825</v>
      </c>
      <c r="DVL369" s="299" t="s">
        <v>5825</v>
      </c>
      <c r="DVM369" s="299" t="s">
        <v>5825</v>
      </c>
      <c r="DVN369" s="299" t="s">
        <v>5825</v>
      </c>
      <c r="DVO369" s="299" t="s">
        <v>5825</v>
      </c>
      <c r="DVP369" s="299" t="s">
        <v>5825</v>
      </c>
      <c r="DVQ369" s="299" t="s">
        <v>5825</v>
      </c>
      <c r="DVR369" s="299" t="s">
        <v>5825</v>
      </c>
      <c r="DVS369" s="299" t="s">
        <v>5825</v>
      </c>
      <c r="DVT369" s="299" t="s">
        <v>5825</v>
      </c>
      <c r="DVU369" s="299" t="s">
        <v>5825</v>
      </c>
      <c r="DVV369" s="299" t="s">
        <v>5825</v>
      </c>
      <c r="DVW369" s="299" t="s">
        <v>5825</v>
      </c>
      <c r="DVX369" s="299" t="s">
        <v>5825</v>
      </c>
      <c r="DVY369" s="299" t="s">
        <v>5825</v>
      </c>
      <c r="DVZ369" s="299" t="s">
        <v>5825</v>
      </c>
      <c r="DWA369" s="299" t="s">
        <v>5825</v>
      </c>
      <c r="DWB369" s="299" t="s">
        <v>5825</v>
      </c>
      <c r="DWC369" s="299" t="s">
        <v>5825</v>
      </c>
      <c r="DWD369" s="299" t="s">
        <v>5825</v>
      </c>
      <c r="DWE369" s="299" t="s">
        <v>5825</v>
      </c>
      <c r="DWF369" s="299" t="s">
        <v>5825</v>
      </c>
      <c r="DWG369" s="299" t="s">
        <v>5825</v>
      </c>
      <c r="DWH369" s="299" t="s">
        <v>5825</v>
      </c>
      <c r="DWI369" s="299" t="s">
        <v>5825</v>
      </c>
      <c r="DWJ369" s="299" t="s">
        <v>5825</v>
      </c>
      <c r="DWK369" s="299" t="s">
        <v>5825</v>
      </c>
      <c r="DWL369" s="299" t="s">
        <v>5825</v>
      </c>
      <c r="DWM369" s="299" t="s">
        <v>5825</v>
      </c>
      <c r="DWN369" s="299" t="s">
        <v>5825</v>
      </c>
      <c r="DWO369" s="299" t="s">
        <v>5825</v>
      </c>
      <c r="DWP369" s="299" t="s">
        <v>5825</v>
      </c>
      <c r="DWQ369" s="299" t="s">
        <v>5825</v>
      </c>
      <c r="DWR369" s="299" t="s">
        <v>5825</v>
      </c>
      <c r="DWS369" s="299" t="s">
        <v>5825</v>
      </c>
      <c r="DWT369" s="299" t="s">
        <v>5825</v>
      </c>
      <c r="DWU369" s="299" t="s">
        <v>5825</v>
      </c>
      <c r="DWV369" s="299" t="s">
        <v>5825</v>
      </c>
      <c r="DWW369" s="299" t="s">
        <v>5825</v>
      </c>
      <c r="DWX369" s="299" t="s">
        <v>5825</v>
      </c>
      <c r="DWY369" s="299" t="s">
        <v>5825</v>
      </c>
      <c r="DWZ369" s="299" t="s">
        <v>5825</v>
      </c>
      <c r="DXA369" s="299" t="s">
        <v>5825</v>
      </c>
      <c r="DXB369" s="299" t="s">
        <v>5825</v>
      </c>
      <c r="DXC369" s="299" t="s">
        <v>5825</v>
      </c>
      <c r="DXD369" s="299" t="s">
        <v>5825</v>
      </c>
      <c r="DXE369" s="299" t="s">
        <v>5825</v>
      </c>
      <c r="DXF369" s="299" t="s">
        <v>5825</v>
      </c>
      <c r="DXG369" s="299" t="s">
        <v>5825</v>
      </c>
      <c r="DXH369" s="299" t="s">
        <v>5825</v>
      </c>
      <c r="DXI369" s="299" t="s">
        <v>5825</v>
      </c>
      <c r="DXJ369" s="299" t="s">
        <v>5825</v>
      </c>
      <c r="DXK369" s="299" t="s">
        <v>5825</v>
      </c>
      <c r="DXL369" s="299" t="s">
        <v>5825</v>
      </c>
      <c r="DXM369" s="299" t="s">
        <v>5825</v>
      </c>
      <c r="DXN369" s="299" t="s">
        <v>5825</v>
      </c>
      <c r="DXO369" s="299" t="s">
        <v>5825</v>
      </c>
      <c r="DXP369" s="299" t="s">
        <v>5825</v>
      </c>
      <c r="DXQ369" s="299" t="s">
        <v>5825</v>
      </c>
      <c r="DXR369" s="299" t="s">
        <v>5825</v>
      </c>
      <c r="DXS369" s="299" t="s">
        <v>5825</v>
      </c>
      <c r="DXT369" s="299" t="s">
        <v>5825</v>
      </c>
      <c r="DXU369" s="299" t="s">
        <v>5825</v>
      </c>
      <c r="DXV369" s="299" t="s">
        <v>5825</v>
      </c>
      <c r="DXW369" s="299" t="s">
        <v>5825</v>
      </c>
      <c r="DXX369" s="299" t="s">
        <v>5825</v>
      </c>
      <c r="DXY369" s="299" t="s">
        <v>5825</v>
      </c>
      <c r="DXZ369" s="299" t="s">
        <v>5825</v>
      </c>
      <c r="DYA369" s="299" t="s">
        <v>5825</v>
      </c>
      <c r="DYB369" s="299" t="s">
        <v>5825</v>
      </c>
      <c r="DYC369" s="299" t="s">
        <v>5825</v>
      </c>
      <c r="DYD369" s="299" t="s">
        <v>5825</v>
      </c>
      <c r="DYE369" s="299" t="s">
        <v>5825</v>
      </c>
      <c r="DYF369" s="299" t="s">
        <v>5825</v>
      </c>
      <c r="DYG369" s="299" t="s">
        <v>5825</v>
      </c>
      <c r="DYH369" s="299" t="s">
        <v>5825</v>
      </c>
      <c r="DYI369" s="299" t="s">
        <v>5825</v>
      </c>
      <c r="DYJ369" s="299" t="s">
        <v>5825</v>
      </c>
      <c r="DYK369" s="299" t="s">
        <v>5825</v>
      </c>
      <c r="DYL369" s="299" t="s">
        <v>5825</v>
      </c>
      <c r="DYM369" s="299" t="s">
        <v>5825</v>
      </c>
      <c r="DYN369" s="299" t="s">
        <v>5825</v>
      </c>
      <c r="DYO369" s="299" t="s">
        <v>5825</v>
      </c>
      <c r="DYP369" s="299" t="s">
        <v>5825</v>
      </c>
      <c r="DYQ369" s="299" t="s">
        <v>5825</v>
      </c>
      <c r="DYR369" s="299" t="s">
        <v>5825</v>
      </c>
      <c r="DYS369" s="299" t="s">
        <v>5825</v>
      </c>
      <c r="DYT369" s="299" t="s">
        <v>5825</v>
      </c>
      <c r="DYU369" s="299" t="s">
        <v>5825</v>
      </c>
      <c r="DYV369" s="299" t="s">
        <v>5825</v>
      </c>
      <c r="DYW369" s="299" t="s">
        <v>5825</v>
      </c>
      <c r="DYX369" s="299" t="s">
        <v>5825</v>
      </c>
      <c r="DYY369" s="299" t="s">
        <v>5825</v>
      </c>
      <c r="DYZ369" s="299" t="s">
        <v>5825</v>
      </c>
      <c r="DZA369" s="299" t="s">
        <v>5825</v>
      </c>
      <c r="DZB369" s="299" t="s">
        <v>5825</v>
      </c>
      <c r="DZC369" s="299" t="s">
        <v>5825</v>
      </c>
      <c r="DZD369" s="299" t="s">
        <v>5825</v>
      </c>
      <c r="DZE369" s="299" t="s">
        <v>5825</v>
      </c>
      <c r="DZF369" s="299" t="s">
        <v>5825</v>
      </c>
      <c r="DZG369" s="299" t="s">
        <v>5825</v>
      </c>
      <c r="DZH369" s="299" t="s">
        <v>5825</v>
      </c>
      <c r="DZI369" s="299" t="s">
        <v>5825</v>
      </c>
      <c r="DZJ369" s="299" t="s">
        <v>5825</v>
      </c>
      <c r="DZK369" s="299" t="s">
        <v>5825</v>
      </c>
      <c r="DZL369" s="299" t="s">
        <v>5825</v>
      </c>
      <c r="DZM369" s="299" t="s">
        <v>5825</v>
      </c>
      <c r="DZN369" s="299" t="s">
        <v>5825</v>
      </c>
      <c r="DZO369" s="299" t="s">
        <v>5825</v>
      </c>
      <c r="DZP369" s="299" t="s">
        <v>5825</v>
      </c>
      <c r="DZQ369" s="299" t="s">
        <v>5825</v>
      </c>
      <c r="DZR369" s="299" t="s">
        <v>5825</v>
      </c>
      <c r="DZS369" s="299" t="s">
        <v>5825</v>
      </c>
      <c r="DZT369" s="299" t="s">
        <v>5825</v>
      </c>
      <c r="DZU369" s="299" t="s">
        <v>5825</v>
      </c>
      <c r="DZV369" s="299" t="s">
        <v>5825</v>
      </c>
      <c r="DZW369" s="299" t="s">
        <v>5825</v>
      </c>
      <c r="DZX369" s="299" t="s">
        <v>5825</v>
      </c>
      <c r="DZY369" s="299" t="s">
        <v>5825</v>
      </c>
      <c r="DZZ369" s="299" t="s">
        <v>5825</v>
      </c>
      <c r="EAA369" s="299" t="s">
        <v>5825</v>
      </c>
      <c r="EAB369" s="299" t="s">
        <v>5825</v>
      </c>
      <c r="EAC369" s="299" t="s">
        <v>5825</v>
      </c>
      <c r="EAD369" s="299" t="s">
        <v>5825</v>
      </c>
      <c r="EAE369" s="299" t="s">
        <v>5825</v>
      </c>
      <c r="EAF369" s="299" t="s">
        <v>5825</v>
      </c>
      <c r="EAG369" s="299" t="s">
        <v>5825</v>
      </c>
      <c r="EAH369" s="299" t="s">
        <v>5825</v>
      </c>
      <c r="EAI369" s="299" t="s">
        <v>5825</v>
      </c>
      <c r="EAJ369" s="299" t="s">
        <v>5825</v>
      </c>
      <c r="EAK369" s="299" t="s">
        <v>5825</v>
      </c>
      <c r="EAL369" s="299" t="s">
        <v>5825</v>
      </c>
      <c r="EAM369" s="299" t="s">
        <v>5825</v>
      </c>
      <c r="EAN369" s="299" t="s">
        <v>5825</v>
      </c>
      <c r="EAO369" s="299" t="s">
        <v>5825</v>
      </c>
      <c r="EAP369" s="299" t="s">
        <v>5825</v>
      </c>
      <c r="EAQ369" s="299" t="s">
        <v>5825</v>
      </c>
      <c r="EAR369" s="299" t="s">
        <v>5825</v>
      </c>
      <c r="EAS369" s="299" t="s">
        <v>5825</v>
      </c>
      <c r="EAT369" s="299" t="s">
        <v>5825</v>
      </c>
      <c r="EAU369" s="299" t="s">
        <v>5825</v>
      </c>
      <c r="EAV369" s="299" t="s">
        <v>5825</v>
      </c>
      <c r="EAW369" s="299" t="s">
        <v>5825</v>
      </c>
      <c r="EAX369" s="299" t="s">
        <v>5825</v>
      </c>
      <c r="EAY369" s="299" t="s">
        <v>5825</v>
      </c>
      <c r="EAZ369" s="299" t="s">
        <v>5825</v>
      </c>
      <c r="EBA369" s="299" t="s">
        <v>5825</v>
      </c>
      <c r="EBB369" s="299" t="s">
        <v>5825</v>
      </c>
      <c r="EBC369" s="299" t="s">
        <v>5825</v>
      </c>
      <c r="EBD369" s="299" t="s">
        <v>5825</v>
      </c>
      <c r="EBE369" s="299" t="s">
        <v>5825</v>
      </c>
      <c r="EBF369" s="299" t="s">
        <v>5825</v>
      </c>
      <c r="EBG369" s="299" t="s">
        <v>5825</v>
      </c>
      <c r="EBH369" s="299" t="s">
        <v>5825</v>
      </c>
      <c r="EBI369" s="299" t="s">
        <v>5825</v>
      </c>
      <c r="EBJ369" s="299" t="s">
        <v>5825</v>
      </c>
      <c r="EBK369" s="299" t="s">
        <v>5825</v>
      </c>
      <c r="EBL369" s="299" t="s">
        <v>5825</v>
      </c>
      <c r="EBM369" s="299" t="s">
        <v>5825</v>
      </c>
      <c r="EBN369" s="299" t="s">
        <v>5825</v>
      </c>
      <c r="EBO369" s="299" t="s">
        <v>5825</v>
      </c>
      <c r="EBP369" s="299" t="s">
        <v>5825</v>
      </c>
      <c r="EBQ369" s="299" t="s">
        <v>5825</v>
      </c>
      <c r="EBR369" s="299" t="s">
        <v>5825</v>
      </c>
      <c r="EBS369" s="299" t="s">
        <v>5825</v>
      </c>
      <c r="EBT369" s="299" t="s">
        <v>5825</v>
      </c>
      <c r="EBU369" s="299" t="s">
        <v>5825</v>
      </c>
      <c r="EBV369" s="299" t="s">
        <v>5825</v>
      </c>
      <c r="EBW369" s="299" t="s">
        <v>5825</v>
      </c>
      <c r="EBX369" s="299" t="s">
        <v>5825</v>
      </c>
      <c r="EBY369" s="299" t="s">
        <v>5825</v>
      </c>
      <c r="EBZ369" s="299" t="s">
        <v>5825</v>
      </c>
      <c r="ECA369" s="299" t="s">
        <v>5825</v>
      </c>
      <c r="ECB369" s="299" t="s">
        <v>5825</v>
      </c>
      <c r="ECC369" s="299" t="s">
        <v>5825</v>
      </c>
      <c r="ECD369" s="299" t="s">
        <v>5825</v>
      </c>
      <c r="ECE369" s="299" t="s">
        <v>5825</v>
      </c>
      <c r="ECF369" s="299" t="s">
        <v>5825</v>
      </c>
      <c r="ECG369" s="299" t="s">
        <v>5825</v>
      </c>
      <c r="ECH369" s="299" t="s">
        <v>5825</v>
      </c>
      <c r="ECI369" s="299" t="s">
        <v>5825</v>
      </c>
      <c r="ECJ369" s="299" t="s">
        <v>5825</v>
      </c>
      <c r="ECK369" s="299" t="s">
        <v>5825</v>
      </c>
      <c r="ECL369" s="299" t="s">
        <v>5825</v>
      </c>
      <c r="ECM369" s="299" t="s">
        <v>5825</v>
      </c>
      <c r="ECN369" s="299" t="s">
        <v>5825</v>
      </c>
      <c r="ECO369" s="299" t="s">
        <v>5825</v>
      </c>
      <c r="ECP369" s="299" t="s">
        <v>5825</v>
      </c>
      <c r="ECQ369" s="299" t="s">
        <v>5825</v>
      </c>
      <c r="ECR369" s="299" t="s">
        <v>5825</v>
      </c>
      <c r="ECS369" s="299" t="s">
        <v>5825</v>
      </c>
      <c r="ECT369" s="299" t="s">
        <v>5825</v>
      </c>
      <c r="ECU369" s="299" t="s">
        <v>5825</v>
      </c>
      <c r="ECV369" s="299" t="s">
        <v>5825</v>
      </c>
      <c r="ECW369" s="299" t="s">
        <v>5825</v>
      </c>
      <c r="ECX369" s="299" t="s">
        <v>5825</v>
      </c>
      <c r="ECY369" s="299" t="s">
        <v>5825</v>
      </c>
      <c r="ECZ369" s="299" t="s">
        <v>5825</v>
      </c>
      <c r="EDA369" s="299" t="s">
        <v>5825</v>
      </c>
      <c r="EDB369" s="299" t="s">
        <v>5825</v>
      </c>
      <c r="EDC369" s="299" t="s">
        <v>5825</v>
      </c>
      <c r="EDD369" s="299" t="s">
        <v>5825</v>
      </c>
      <c r="EDE369" s="299" t="s">
        <v>5825</v>
      </c>
      <c r="EDF369" s="299" t="s">
        <v>5825</v>
      </c>
      <c r="EDG369" s="299" t="s">
        <v>5825</v>
      </c>
      <c r="EDH369" s="299" t="s">
        <v>5825</v>
      </c>
      <c r="EDI369" s="299" t="s">
        <v>5825</v>
      </c>
      <c r="EDJ369" s="299" t="s">
        <v>5825</v>
      </c>
      <c r="EDK369" s="299" t="s">
        <v>5825</v>
      </c>
      <c r="EDL369" s="299" t="s">
        <v>5825</v>
      </c>
      <c r="EDM369" s="299" t="s">
        <v>5825</v>
      </c>
      <c r="EDN369" s="299" t="s">
        <v>5825</v>
      </c>
      <c r="EDO369" s="299" t="s">
        <v>5825</v>
      </c>
      <c r="EDP369" s="299" t="s">
        <v>5825</v>
      </c>
      <c r="EDQ369" s="299" t="s">
        <v>5825</v>
      </c>
      <c r="EDR369" s="299" t="s">
        <v>5825</v>
      </c>
      <c r="EDS369" s="299" t="s">
        <v>5825</v>
      </c>
      <c r="EDT369" s="299" t="s">
        <v>5825</v>
      </c>
      <c r="EDU369" s="299" t="s">
        <v>5825</v>
      </c>
      <c r="EDV369" s="299" t="s">
        <v>5825</v>
      </c>
      <c r="EDW369" s="299" t="s">
        <v>5825</v>
      </c>
      <c r="EDX369" s="299" t="s">
        <v>5825</v>
      </c>
      <c r="EDY369" s="299" t="s">
        <v>5825</v>
      </c>
      <c r="EDZ369" s="299" t="s">
        <v>5825</v>
      </c>
      <c r="EEA369" s="299" t="s">
        <v>5825</v>
      </c>
      <c r="EEB369" s="299" t="s">
        <v>5825</v>
      </c>
      <c r="EEC369" s="299" t="s">
        <v>5825</v>
      </c>
      <c r="EED369" s="299" t="s">
        <v>5825</v>
      </c>
      <c r="EEE369" s="299" t="s">
        <v>5825</v>
      </c>
      <c r="EEF369" s="299" t="s">
        <v>5825</v>
      </c>
      <c r="EEG369" s="299" t="s">
        <v>5825</v>
      </c>
      <c r="EEH369" s="299" t="s">
        <v>5825</v>
      </c>
      <c r="EEI369" s="299" t="s">
        <v>5825</v>
      </c>
      <c r="EEJ369" s="299" t="s">
        <v>5825</v>
      </c>
      <c r="EEK369" s="299" t="s">
        <v>5825</v>
      </c>
      <c r="EEL369" s="299" t="s">
        <v>5825</v>
      </c>
      <c r="EEM369" s="299" t="s">
        <v>5825</v>
      </c>
      <c r="EEN369" s="299" t="s">
        <v>5825</v>
      </c>
      <c r="EEO369" s="299" t="s">
        <v>5825</v>
      </c>
      <c r="EEP369" s="299" t="s">
        <v>5825</v>
      </c>
      <c r="EEQ369" s="299" t="s">
        <v>5825</v>
      </c>
      <c r="EER369" s="299" t="s">
        <v>5825</v>
      </c>
      <c r="EES369" s="299" t="s">
        <v>5825</v>
      </c>
      <c r="EET369" s="299" t="s">
        <v>5825</v>
      </c>
      <c r="EEU369" s="299" t="s">
        <v>5825</v>
      </c>
      <c r="EEV369" s="299" t="s">
        <v>5825</v>
      </c>
      <c r="EEW369" s="299" t="s">
        <v>5825</v>
      </c>
      <c r="EEX369" s="299" t="s">
        <v>5825</v>
      </c>
      <c r="EEY369" s="299" t="s">
        <v>5825</v>
      </c>
      <c r="EEZ369" s="299" t="s">
        <v>5825</v>
      </c>
      <c r="EFA369" s="299" t="s">
        <v>5825</v>
      </c>
      <c r="EFB369" s="299" t="s">
        <v>5825</v>
      </c>
      <c r="EFC369" s="299" t="s">
        <v>5825</v>
      </c>
      <c r="EFD369" s="299" t="s">
        <v>5825</v>
      </c>
      <c r="EFE369" s="299" t="s">
        <v>5825</v>
      </c>
      <c r="EFF369" s="299" t="s">
        <v>5825</v>
      </c>
      <c r="EFG369" s="299" t="s">
        <v>5825</v>
      </c>
      <c r="EFH369" s="299" t="s">
        <v>5825</v>
      </c>
      <c r="EFI369" s="299" t="s">
        <v>5825</v>
      </c>
      <c r="EFJ369" s="299" t="s">
        <v>5825</v>
      </c>
      <c r="EFK369" s="299" t="s">
        <v>5825</v>
      </c>
      <c r="EFL369" s="299" t="s">
        <v>5825</v>
      </c>
      <c r="EFM369" s="299" t="s">
        <v>5825</v>
      </c>
      <c r="EFN369" s="299" t="s">
        <v>5825</v>
      </c>
      <c r="EFO369" s="299" t="s">
        <v>5825</v>
      </c>
      <c r="EFP369" s="299" t="s">
        <v>5825</v>
      </c>
      <c r="EFQ369" s="299" t="s">
        <v>5825</v>
      </c>
      <c r="EFR369" s="299" t="s">
        <v>5825</v>
      </c>
      <c r="EFS369" s="299" t="s">
        <v>5825</v>
      </c>
      <c r="EFT369" s="299" t="s">
        <v>5825</v>
      </c>
      <c r="EFU369" s="299" t="s">
        <v>5825</v>
      </c>
      <c r="EFV369" s="299" t="s">
        <v>5825</v>
      </c>
      <c r="EFW369" s="299" t="s">
        <v>5825</v>
      </c>
      <c r="EFX369" s="299" t="s">
        <v>5825</v>
      </c>
      <c r="EFY369" s="299" t="s">
        <v>5825</v>
      </c>
      <c r="EFZ369" s="299" t="s">
        <v>5825</v>
      </c>
      <c r="EGA369" s="299" t="s">
        <v>5825</v>
      </c>
      <c r="EGB369" s="299" t="s">
        <v>5825</v>
      </c>
      <c r="EGC369" s="299" t="s">
        <v>5825</v>
      </c>
      <c r="EGD369" s="299" t="s">
        <v>5825</v>
      </c>
      <c r="EGE369" s="299" t="s">
        <v>5825</v>
      </c>
      <c r="EGF369" s="299" t="s">
        <v>5825</v>
      </c>
      <c r="EGG369" s="299" t="s">
        <v>5825</v>
      </c>
      <c r="EGH369" s="299" t="s">
        <v>5825</v>
      </c>
      <c r="EGI369" s="299" t="s">
        <v>5825</v>
      </c>
      <c r="EGJ369" s="299" t="s">
        <v>5825</v>
      </c>
      <c r="EGK369" s="299" t="s">
        <v>5825</v>
      </c>
      <c r="EGL369" s="299" t="s">
        <v>5825</v>
      </c>
      <c r="EGM369" s="299" t="s">
        <v>5825</v>
      </c>
      <c r="EGN369" s="299" t="s">
        <v>5825</v>
      </c>
      <c r="EGO369" s="299" t="s">
        <v>5825</v>
      </c>
      <c r="EGP369" s="299" t="s">
        <v>5825</v>
      </c>
      <c r="EGQ369" s="299" t="s">
        <v>5825</v>
      </c>
      <c r="EGR369" s="299" t="s">
        <v>5825</v>
      </c>
      <c r="EGS369" s="299" t="s">
        <v>5825</v>
      </c>
      <c r="EGT369" s="299" t="s">
        <v>5825</v>
      </c>
      <c r="EGU369" s="299" t="s">
        <v>5825</v>
      </c>
      <c r="EGV369" s="299" t="s">
        <v>5825</v>
      </c>
      <c r="EGW369" s="299" t="s">
        <v>5825</v>
      </c>
      <c r="EGX369" s="299" t="s">
        <v>5825</v>
      </c>
      <c r="EGY369" s="299" t="s">
        <v>5825</v>
      </c>
      <c r="EGZ369" s="299" t="s">
        <v>5825</v>
      </c>
      <c r="EHA369" s="299" t="s">
        <v>5825</v>
      </c>
      <c r="EHB369" s="299" t="s">
        <v>5825</v>
      </c>
      <c r="EHC369" s="299" t="s">
        <v>5825</v>
      </c>
      <c r="EHD369" s="299" t="s">
        <v>5825</v>
      </c>
      <c r="EHE369" s="299" t="s">
        <v>5825</v>
      </c>
      <c r="EHF369" s="299" t="s">
        <v>5825</v>
      </c>
      <c r="EHG369" s="299" t="s">
        <v>5825</v>
      </c>
      <c r="EHH369" s="299" t="s">
        <v>5825</v>
      </c>
      <c r="EHI369" s="299" t="s">
        <v>5825</v>
      </c>
      <c r="EHJ369" s="299" t="s">
        <v>5825</v>
      </c>
      <c r="EHK369" s="299" t="s">
        <v>5825</v>
      </c>
      <c r="EHL369" s="299" t="s">
        <v>5825</v>
      </c>
      <c r="EHM369" s="299" t="s">
        <v>5825</v>
      </c>
      <c r="EHN369" s="299" t="s">
        <v>5825</v>
      </c>
      <c r="EHO369" s="299" t="s">
        <v>5825</v>
      </c>
      <c r="EHP369" s="299" t="s">
        <v>5825</v>
      </c>
      <c r="EHQ369" s="299" t="s">
        <v>5825</v>
      </c>
      <c r="EHR369" s="299" t="s">
        <v>5825</v>
      </c>
      <c r="EHS369" s="299" t="s">
        <v>5825</v>
      </c>
      <c r="EHT369" s="299" t="s">
        <v>5825</v>
      </c>
      <c r="EHU369" s="299" t="s">
        <v>5825</v>
      </c>
      <c r="EHV369" s="299" t="s">
        <v>5825</v>
      </c>
      <c r="EHW369" s="299" t="s">
        <v>5825</v>
      </c>
      <c r="EHX369" s="299" t="s">
        <v>5825</v>
      </c>
      <c r="EHY369" s="299" t="s">
        <v>5825</v>
      </c>
      <c r="EHZ369" s="299" t="s">
        <v>5825</v>
      </c>
      <c r="EIA369" s="299" t="s">
        <v>5825</v>
      </c>
      <c r="EIB369" s="299" t="s">
        <v>5825</v>
      </c>
      <c r="EIC369" s="299" t="s">
        <v>5825</v>
      </c>
      <c r="EID369" s="299" t="s">
        <v>5825</v>
      </c>
      <c r="EIE369" s="299" t="s">
        <v>5825</v>
      </c>
      <c r="EIF369" s="299" t="s">
        <v>5825</v>
      </c>
      <c r="EIG369" s="299" t="s">
        <v>5825</v>
      </c>
      <c r="EIH369" s="299" t="s">
        <v>5825</v>
      </c>
      <c r="EII369" s="299" t="s">
        <v>5825</v>
      </c>
      <c r="EIJ369" s="299" t="s">
        <v>5825</v>
      </c>
      <c r="EIK369" s="299" t="s">
        <v>5825</v>
      </c>
      <c r="EIL369" s="299" t="s">
        <v>5825</v>
      </c>
      <c r="EIM369" s="299" t="s">
        <v>5825</v>
      </c>
      <c r="EIN369" s="299" t="s">
        <v>5825</v>
      </c>
      <c r="EIO369" s="299" t="s">
        <v>5825</v>
      </c>
      <c r="EIP369" s="299" t="s">
        <v>5825</v>
      </c>
      <c r="EIQ369" s="299" t="s">
        <v>5825</v>
      </c>
      <c r="EIR369" s="299" t="s">
        <v>5825</v>
      </c>
      <c r="EIS369" s="299" t="s">
        <v>5825</v>
      </c>
      <c r="EIT369" s="299" t="s">
        <v>5825</v>
      </c>
      <c r="EIU369" s="299" t="s">
        <v>5825</v>
      </c>
      <c r="EIV369" s="299" t="s">
        <v>5825</v>
      </c>
      <c r="EIW369" s="299" t="s">
        <v>5825</v>
      </c>
      <c r="EIX369" s="299" t="s">
        <v>5825</v>
      </c>
      <c r="EIY369" s="299" t="s">
        <v>5825</v>
      </c>
      <c r="EIZ369" s="299" t="s">
        <v>5825</v>
      </c>
      <c r="EJA369" s="299" t="s">
        <v>5825</v>
      </c>
      <c r="EJB369" s="299" t="s">
        <v>5825</v>
      </c>
      <c r="EJC369" s="299" t="s">
        <v>5825</v>
      </c>
      <c r="EJD369" s="299" t="s">
        <v>5825</v>
      </c>
      <c r="EJE369" s="299" t="s">
        <v>5825</v>
      </c>
      <c r="EJF369" s="299" t="s">
        <v>5825</v>
      </c>
      <c r="EJG369" s="299" t="s">
        <v>5825</v>
      </c>
      <c r="EJH369" s="299" t="s">
        <v>5825</v>
      </c>
      <c r="EJI369" s="299" t="s">
        <v>5825</v>
      </c>
      <c r="EJJ369" s="299" t="s">
        <v>5825</v>
      </c>
      <c r="EJK369" s="299" t="s">
        <v>5825</v>
      </c>
      <c r="EJL369" s="299" t="s">
        <v>5825</v>
      </c>
      <c r="EJM369" s="299" t="s">
        <v>5825</v>
      </c>
      <c r="EJN369" s="299" t="s">
        <v>5825</v>
      </c>
      <c r="EJO369" s="299" t="s">
        <v>5825</v>
      </c>
      <c r="EJP369" s="299" t="s">
        <v>5825</v>
      </c>
      <c r="EJQ369" s="299" t="s">
        <v>5825</v>
      </c>
      <c r="EJR369" s="299" t="s">
        <v>5825</v>
      </c>
      <c r="EJS369" s="299" t="s">
        <v>5825</v>
      </c>
      <c r="EJT369" s="299" t="s">
        <v>5825</v>
      </c>
      <c r="EJU369" s="299" t="s">
        <v>5825</v>
      </c>
      <c r="EJV369" s="299" t="s">
        <v>5825</v>
      </c>
      <c r="EJW369" s="299" t="s">
        <v>5825</v>
      </c>
      <c r="EJX369" s="299" t="s">
        <v>5825</v>
      </c>
      <c r="EJY369" s="299" t="s">
        <v>5825</v>
      </c>
      <c r="EJZ369" s="299" t="s">
        <v>5825</v>
      </c>
      <c r="EKA369" s="299" t="s">
        <v>5825</v>
      </c>
      <c r="EKB369" s="299" t="s">
        <v>5825</v>
      </c>
      <c r="EKC369" s="299" t="s">
        <v>5825</v>
      </c>
      <c r="EKD369" s="299" t="s">
        <v>5825</v>
      </c>
      <c r="EKE369" s="299" t="s">
        <v>5825</v>
      </c>
      <c r="EKF369" s="299" t="s">
        <v>5825</v>
      </c>
      <c r="EKG369" s="299" t="s">
        <v>5825</v>
      </c>
      <c r="EKH369" s="299" t="s">
        <v>5825</v>
      </c>
      <c r="EKI369" s="299" t="s">
        <v>5825</v>
      </c>
      <c r="EKJ369" s="299" t="s">
        <v>5825</v>
      </c>
      <c r="EKK369" s="299" t="s">
        <v>5825</v>
      </c>
      <c r="EKL369" s="299" t="s">
        <v>5825</v>
      </c>
      <c r="EKM369" s="299" t="s">
        <v>5825</v>
      </c>
      <c r="EKN369" s="299" t="s">
        <v>5825</v>
      </c>
      <c r="EKO369" s="299" t="s">
        <v>5825</v>
      </c>
      <c r="EKP369" s="299" t="s">
        <v>5825</v>
      </c>
      <c r="EKQ369" s="299" t="s">
        <v>5825</v>
      </c>
      <c r="EKR369" s="299" t="s">
        <v>5825</v>
      </c>
      <c r="EKS369" s="299" t="s">
        <v>5825</v>
      </c>
      <c r="EKT369" s="299" t="s">
        <v>5825</v>
      </c>
      <c r="EKU369" s="299" t="s">
        <v>5825</v>
      </c>
      <c r="EKV369" s="299" t="s">
        <v>5825</v>
      </c>
      <c r="EKW369" s="299" t="s">
        <v>5825</v>
      </c>
      <c r="EKX369" s="299" t="s">
        <v>5825</v>
      </c>
      <c r="EKY369" s="299" t="s">
        <v>5825</v>
      </c>
      <c r="EKZ369" s="299" t="s">
        <v>5825</v>
      </c>
      <c r="ELA369" s="299" t="s">
        <v>5825</v>
      </c>
      <c r="ELB369" s="299" t="s">
        <v>5825</v>
      </c>
      <c r="ELC369" s="299" t="s">
        <v>5825</v>
      </c>
      <c r="ELD369" s="299" t="s">
        <v>5825</v>
      </c>
      <c r="ELE369" s="299" t="s">
        <v>5825</v>
      </c>
      <c r="ELF369" s="299" t="s">
        <v>5825</v>
      </c>
      <c r="ELG369" s="299" t="s">
        <v>5825</v>
      </c>
      <c r="ELH369" s="299" t="s">
        <v>5825</v>
      </c>
      <c r="ELI369" s="299" t="s">
        <v>5825</v>
      </c>
      <c r="ELJ369" s="299" t="s">
        <v>5825</v>
      </c>
      <c r="ELK369" s="299" t="s">
        <v>5825</v>
      </c>
      <c r="ELL369" s="299" t="s">
        <v>5825</v>
      </c>
      <c r="ELM369" s="299" t="s">
        <v>5825</v>
      </c>
      <c r="ELN369" s="299" t="s">
        <v>5825</v>
      </c>
      <c r="ELO369" s="299" t="s">
        <v>5825</v>
      </c>
      <c r="ELP369" s="299" t="s">
        <v>5825</v>
      </c>
      <c r="ELQ369" s="299" t="s">
        <v>5825</v>
      </c>
      <c r="ELR369" s="299" t="s">
        <v>5825</v>
      </c>
      <c r="ELS369" s="299" t="s">
        <v>5825</v>
      </c>
      <c r="ELT369" s="299" t="s">
        <v>5825</v>
      </c>
      <c r="ELU369" s="299" t="s">
        <v>5825</v>
      </c>
      <c r="ELV369" s="299" t="s">
        <v>5825</v>
      </c>
      <c r="ELW369" s="299" t="s">
        <v>5825</v>
      </c>
      <c r="ELX369" s="299" t="s">
        <v>5825</v>
      </c>
      <c r="ELY369" s="299" t="s">
        <v>5825</v>
      </c>
      <c r="ELZ369" s="299" t="s">
        <v>5825</v>
      </c>
      <c r="EMA369" s="299" t="s">
        <v>5825</v>
      </c>
      <c r="EMB369" s="299" t="s">
        <v>5825</v>
      </c>
      <c r="EMC369" s="299" t="s">
        <v>5825</v>
      </c>
      <c r="EMD369" s="299" t="s">
        <v>5825</v>
      </c>
      <c r="EME369" s="299" t="s">
        <v>5825</v>
      </c>
      <c r="EMF369" s="299" t="s">
        <v>5825</v>
      </c>
      <c r="EMG369" s="299" t="s">
        <v>5825</v>
      </c>
      <c r="EMH369" s="299" t="s">
        <v>5825</v>
      </c>
      <c r="EMI369" s="299" t="s">
        <v>5825</v>
      </c>
      <c r="EMJ369" s="299" t="s">
        <v>5825</v>
      </c>
      <c r="EMK369" s="299" t="s">
        <v>5825</v>
      </c>
      <c r="EML369" s="299" t="s">
        <v>5825</v>
      </c>
      <c r="EMM369" s="299" t="s">
        <v>5825</v>
      </c>
      <c r="EMN369" s="299" t="s">
        <v>5825</v>
      </c>
      <c r="EMO369" s="299" t="s">
        <v>5825</v>
      </c>
      <c r="EMP369" s="299" t="s">
        <v>5825</v>
      </c>
      <c r="EMQ369" s="299" t="s">
        <v>5825</v>
      </c>
      <c r="EMR369" s="299" t="s">
        <v>5825</v>
      </c>
      <c r="EMS369" s="299" t="s">
        <v>5825</v>
      </c>
      <c r="EMT369" s="299" t="s">
        <v>5825</v>
      </c>
      <c r="EMU369" s="299" t="s">
        <v>5825</v>
      </c>
      <c r="EMV369" s="299" t="s">
        <v>5825</v>
      </c>
      <c r="EMW369" s="299" t="s">
        <v>5825</v>
      </c>
      <c r="EMX369" s="299" t="s">
        <v>5825</v>
      </c>
      <c r="EMY369" s="299" t="s">
        <v>5825</v>
      </c>
      <c r="EMZ369" s="299" t="s">
        <v>5825</v>
      </c>
      <c r="ENA369" s="299" t="s">
        <v>5825</v>
      </c>
      <c r="ENB369" s="299" t="s">
        <v>5825</v>
      </c>
      <c r="ENC369" s="299" t="s">
        <v>5825</v>
      </c>
      <c r="END369" s="299" t="s">
        <v>5825</v>
      </c>
      <c r="ENE369" s="299" t="s">
        <v>5825</v>
      </c>
      <c r="ENF369" s="299" t="s">
        <v>5825</v>
      </c>
      <c r="ENG369" s="299" t="s">
        <v>5825</v>
      </c>
      <c r="ENH369" s="299" t="s">
        <v>5825</v>
      </c>
      <c r="ENI369" s="299" t="s">
        <v>5825</v>
      </c>
      <c r="ENJ369" s="299" t="s">
        <v>5825</v>
      </c>
      <c r="ENK369" s="299" t="s">
        <v>5825</v>
      </c>
      <c r="ENL369" s="299" t="s">
        <v>5825</v>
      </c>
      <c r="ENM369" s="299" t="s">
        <v>5825</v>
      </c>
      <c r="ENN369" s="299" t="s">
        <v>5825</v>
      </c>
      <c r="ENO369" s="299" t="s">
        <v>5825</v>
      </c>
      <c r="ENP369" s="299" t="s">
        <v>5825</v>
      </c>
      <c r="ENQ369" s="299" t="s">
        <v>5825</v>
      </c>
      <c r="ENR369" s="299" t="s">
        <v>5825</v>
      </c>
      <c r="ENS369" s="299" t="s">
        <v>5825</v>
      </c>
      <c r="ENT369" s="299" t="s">
        <v>5825</v>
      </c>
      <c r="ENU369" s="299" t="s">
        <v>5825</v>
      </c>
      <c r="ENV369" s="299" t="s">
        <v>5825</v>
      </c>
      <c r="ENW369" s="299" t="s">
        <v>5825</v>
      </c>
      <c r="ENX369" s="299" t="s">
        <v>5825</v>
      </c>
      <c r="ENY369" s="299" t="s">
        <v>5825</v>
      </c>
      <c r="ENZ369" s="299" t="s">
        <v>5825</v>
      </c>
      <c r="EOA369" s="299" t="s">
        <v>5825</v>
      </c>
      <c r="EOB369" s="299" t="s">
        <v>5825</v>
      </c>
      <c r="EOC369" s="299" t="s">
        <v>5825</v>
      </c>
      <c r="EOD369" s="299" t="s">
        <v>5825</v>
      </c>
      <c r="EOE369" s="299" t="s">
        <v>5825</v>
      </c>
      <c r="EOF369" s="299" t="s">
        <v>5825</v>
      </c>
      <c r="EOG369" s="299" t="s">
        <v>5825</v>
      </c>
      <c r="EOH369" s="299" t="s">
        <v>5825</v>
      </c>
      <c r="EOI369" s="299" t="s">
        <v>5825</v>
      </c>
      <c r="EOJ369" s="299" t="s">
        <v>5825</v>
      </c>
      <c r="EOK369" s="299" t="s">
        <v>5825</v>
      </c>
      <c r="EOL369" s="299" t="s">
        <v>5825</v>
      </c>
      <c r="EOM369" s="299" t="s">
        <v>5825</v>
      </c>
      <c r="EON369" s="299" t="s">
        <v>5825</v>
      </c>
      <c r="EOO369" s="299" t="s">
        <v>5825</v>
      </c>
      <c r="EOP369" s="299" t="s">
        <v>5825</v>
      </c>
      <c r="EOQ369" s="299" t="s">
        <v>5825</v>
      </c>
      <c r="EOR369" s="299" t="s">
        <v>5825</v>
      </c>
      <c r="EOS369" s="299" t="s">
        <v>5825</v>
      </c>
      <c r="EOT369" s="299" t="s">
        <v>5825</v>
      </c>
      <c r="EOU369" s="299" t="s">
        <v>5825</v>
      </c>
      <c r="EOV369" s="299" t="s">
        <v>5825</v>
      </c>
      <c r="EOW369" s="299" t="s">
        <v>5825</v>
      </c>
      <c r="EOX369" s="299" t="s">
        <v>5825</v>
      </c>
      <c r="EOY369" s="299" t="s">
        <v>5825</v>
      </c>
      <c r="EOZ369" s="299" t="s">
        <v>5825</v>
      </c>
      <c r="EPA369" s="299" t="s">
        <v>5825</v>
      </c>
      <c r="EPB369" s="299" t="s">
        <v>5825</v>
      </c>
      <c r="EPC369" s="299" t="s">
        <v>5825</v>
      </c>
      <c r="EPD369" s="299" t="s">
        <v>5825</v>
      </c>
      <c r="EPE369" s="299" t="s">
        <v>5825</v>
      </c>
      <c r="EPF369" s="299" t="s">
        <v>5825</v>
      </c>
      <c r="EPG369" s="299" t="s">
        <v>5825</v>
      </c>
      <c r="EPH369" s="299" t="s">
        <v>5825</v>
      </c>
      <c r="EPI369" s="299" t="s">
        <v>5825</v>
      </c>
      <c r="EPJ369" s="299" t="s">
        <v>5825</v>
      </c>
      <c r="EPK369" s="299" t="s">
        <v>5825</v>
      </c>
      <c r="EPL369" s="299" t="s">
        <v>5825</v>
      </c>
      <c r="EPM369" s="299" t="s">
        <v>5825</v>
      </c>
      <c r="EPN369" s="299" t="s">
        <v>5825</v>
      </c>
      <c r="EPO369" s="299" t="s">
        <v>5825</v>
      </c>
      <c r="EPP369" s="299" t="s">
        <v>5825</v>
      </c>
      <c r="EPQ369" s="299" t="s">
        <v>5825</v>
      </c>
      <c r="EPR369" s="299" t="s">
        <v>5825</v>
      </c>
      <c r="EPS369" s="299" t="s">
        <v>5825</v>
      </c>
      <c r="EPT369" s="299" t="s">
        <v>5825</v>
      </c>
      <c r="EPU369" s="299" t="s">
        <v>5825</v>
      </c>
      <c r="EPV369" s="299" t="s">
        <v>5825</v>
      </c>
      <c r="EPW369" s="299" t="s">
        <v>5825</v>
      </c>
      <c r="EPX369" s="299" t="s">
        <v>5825</v>
      </c>
      <c r="EPY369" s="299" t="s">
        <v>5825</v>
      </c>
      <c r="EPZ369" s="299" t="s">
        <v>5825</v>
      </c>
      <c r="EQA369" s="299" t="s">
        <v>5825</v>
      </c>
      <c r="EQB369" s="299" t="s">
        <v>5825</v>
      </c>
      <c r="EQC369" s="299" t="s">
        <v>5825</v>
      </c>
      <c r="EQD369" s="299" t="s">
        <v>5825</v>
      </c>
      <c r="EQE369" s="299" t="s">
        <v>5825</v>
      </c>
      <c r="EQF369" s="299" t="s">
        <v>5825</v>
      </c>
      <c r="EQG369" s="299" t="s">
        <v>5825</v>
      </c>
      <c r="EQH369" s="299" t="s">
        <v>5825</v>
      </c>
      <c r="EQI369" s="299" t="s">
        <v>5825</v>
      </c>
      <c r="EQJ369" s="299" t="s">
        <v>5825</v>
      </c>
      <c r="EQK369" s="299" t="s">
        <v>5825</v>
      </c>
      <c r="EQL369" s="299" t="s">
        <v>5825</v>
      </c>
      <c r="EQM369" s="299" t="s">
        <v>5825</v>
      </c>
      <c r="EQN369" s="299" t="s">
        <v>5825</v>
      </c>
      <c r="EQO369" s="299" t="s">
        <v>5825</v>
      </c>
      <c r="EQP369" s="299" t="s">
        <v>5825</v>
      </c>
      <c r="EQQ369" s="299" t="s">
        <v>5825</v>
      </c>
      <c r="EQR369" s="299" t="s">
        <v>5825</v>
      </c>
      <c r="EQS369" s="299" t="s">
        <v>5825</v>
      </c>
      <c r="EQT369" s="299" t="s">
        <v>5825</v>
      </c>
      <c r="EQU369" s="299" t="s">
        <v>5825</v>
      </c>
      <c r="EQV369" s="299" t="s">
        <v>5825</v>
      </c>
      <c r="EQW369" s="299" t="s">
        <v>5825</v>
      </c>
      <c r="EQX369" s="299" t="s">
        <v>5825</v>
      </c>
      <c r="EQY369" s="299" t="s">
        <v>5825</v>
      </c>
      <c r="EQZ369" s="299" t="s">
        <v>5825</v>
      </c>
      <c r="ERA369" s="299" t="s">
        <v>5825</v>
      </c>
      <c r="ERB369" s="299" t="s">
        <v>5825</v>
      </c>
      <c r="ERC369" s="299" t="s">
        <v>5825</v>
      </c>
      <c r="ERD369" s="299" t="s">
        <v>5825</v>
      </c>
      <c r="ERE369" s="299" t="s">
        <v>5825</v>
      </c>
      <c r="ERF369" s="299" t="s">
        <v>5825</v>
      </c>
      <c r="ERG369" s="299" t="s">
        <v>5825</v>
      </c>
      <c r="ERH369" s="299" t="s">
        <v>5825</v>
      </c>
      <c r="ERI369" s="299" t="s">
        <v>5825</v>
      </c>
      <c r="ERJ369" s="299" t="s">
        <v>5825</v>
      </c>
      <c r="ERK369" s="299" t="s">
        <v>5825</v>
      </c>
      <c r="ERL369" s="299" t="s">
        <v>5825</v>
      </c>
      <c r="ERM369" s="299" t="s">
        <v>5825</v>
      </c>
      <c r="ERN369" s="299" t="s">
        <v>5825</v>
      </c>
      <c r="ERO369" s="299" t="s">
        <v>5825</v>
      </c>
      <c r="ERP369" s="299" t="s">
        <v>5825</v>
      </c>
      <c r="ERQ369" s="299" t="s">
        <v>5825</v>
      </c>
      <c r="ERR369" s="299" t="s">
        <v>5825</v>
      </c>
      <c r="ERS369" s="299" t="s">
        <v>5825</v>
      </c>
      <c r="ERT369" s="299" t="s">
        <v>5825</v>
      </c>
      <c r="ERU369" s="299" t="s">
        <v>5825</v>
      </c>
      <c r="ERV369" s="299" t="s">
        <v>5825</v>
      </c>
      <c r="ERW369" s="299" t="s">
        <v>5825</v>
      </c>
      <c r="ERX369" s="299" t="s">
        <v>5825</v>
      </c>
      <c r="ERY369" s="299" t="s">
        <v>5825</v>
      </c>
      <c r="ERZ369" s="299" t="s">
        <v>5825</v>
      </c>
      <c r="ESA369" s="299" t="s">
        <v>5825</v>
      </c>
      <c r="ESB369" s="299" t="s">
        <v>5825</v>
      </c>
      <c r="ESC369" s="299" t="s">
        <v>5825</v>
      </c>
      <c r="ESD369" s="299" t="s">
        <v>5825</v>
      </c>
      <c r="ESE369" s="299" t="s">
        <v>5825</v>
      </c>
      <c r="ESF369" s="299" t="s">
        <v>5825</v>
      </c>
      <c r="ESG369" s="299" t="s">
        <v>5825</v>
      </c>
      <c r="ESH369" s="299" t="s">
        <v>5825</v>
      </c>
      <c r="ESI369" s="299" t="s">
        <v>5825</v>
      </c>
      <c r="ESJ369" s="299" t="s">
        <v>5825</v>
      </c>
      <c r="ESK369" s="299" t="s">
        <v>5825</v>
      </c>
      <c r="ESL369" s="299" t="s">
        <v>5825</v>
      </c>
      <c r="ESM369" s="299" t="s">
        <v>5825</v>
      </c>
      <c r="ESN369" s="299" t="s">
        <v>5825</v>
      </c>
      <c r="ESO369" s="299" t="s">
        <v>5825</v>
      </c>
      <c r="ESP369" s="299" t="s">
        <v>5825</v>
      </c>
      <c r="ESQ369" s="299" t="s">
        <v>5825</v>
      </c>
      <c r="ESR369" s="299" t="s">
        <v>5825</v>
      </c>
      <c r="ESS369" s="299" t="s">
        <v>5825</v>
      </c>
      <c r="EST369" s="299" t="s">
        <v>5825</v>
      </c>
      <c r="ESU369" s="299" t="s">
        <v>5825</v>
      </c>
      <c r="ESV369" s="299" t="s">
        <v>5825</v>
      </c>
      <c r="ESW369" s="299" t="s">
        <v>5825</v>
      </c>
      <c r="ESX369" s="299" t="s">
        <v>5825</v>
      </c>
      <c r="ESY369" s="299" t="s">
        <v>5825</v>
      </c>
      <c r="ESZ369" s="299" t="s">
        <v>5825</v>
      </c>
      <c r="ETA369" s="299" t="s">
        <v>5825</v>
      </c>
      <c r="ETB369" s="299" t="s">
        <v>5825</v>
      </c>
      <c r="ETC369" s="299" t="s">
        <v>5825</v>
      </c>
      <c r="ETD369" s="299" t="s">
        <v>5825</v>
      </c>
      <c r="ETE369" s="299" t="s">
        <v>5825</v>
      </c>
      <c r="ETF369" s="299" t="s">
        <v>5825</v>
      </c>
      <c r="ETG369" s="299" t="s">
        <v>5825</v>
      </c>
      <c r="ETH369" s="299" t="s">
        <v>5825</v>
      </c>
      <c r="ETI369" s="299" t="s">
        <v>5825</v>
      </c>
      <c r="ETJ369" s="299" t="s">
        <v>5825</v>
      </c>
      <c r="ETK369" s="299" t="s">
        <v>5825</v>
      </c>
      <c r="ETL369" s="299" t="s">
        <v>5825</v>
      </c>
      <c r="ETM369" s="299" t="s">
        <v>5825</v>
      </c>
      <c r="ETN369" s="299" t="s">
        <v>5825</v>
      </c>
      <c r="ETO369" s="299" t="s">
        <v>5825</v>
      </c>
      <c r="ETP369" s="299" t="s">
        <v>5825</v>
      </c>
      <c r="ETQ369" s="299" t="s">
        <v>5825</v>
      </c>
      <c r="ETR369" s="299" t="s">
        <v>5825</v>
      </c>
      <c r="ETS369" s="299" t="s">
        <v>5825</v>
      </c>
      <c r="ETT369" s="299" t="s">
        <v>5825</v>
      </c>
      <c r="ETU369" s="299" t="s">
        <v>5825</v>
      </c>
      <c r="ETV369" s="299" t="s">
        <v>5825</v>
      </c>
      <c r="ETW369" s="299" t="s">
        <v>5825</v>
      </c>
      <c r="ETX369" s="299" t="s">
        <v>5825</v>
      </c>
      <c r="ETY369" s="299" t="s">
        <v>5825</v>
      </c>
      <c r="ETZ369" s="299" t="s">
        <v>5825</v>
      </c>
      <c r="EUA369" s="299" t="s">
        <v>5825</v>
      </c>
      <c r="EUB369" s="299" t="s">
        <v>5825</v>
      </c>
      <c r="EUC369" s="299" t="s">
        <v>5825</v>
      </c>
      <c r="EUD369" s="299" t="s">
        <v>5825</v>
      </c>
      <c r="EUE369" s="299" t="s">
        <v>5825</v>
      </c>
      <c r="EUF369" s="299" t="s">
        <v>5825</v>
      </c>
      <c r="EUG369" s="299" t="s">
        <v>5825</v>
      </c>
      <c r="EUH369" s="299" t="s">
        <v>5825</v>
      </c>
      <c r="EUI369" s="299" t="s">
        <v>5825</v>
      </c>
      <c r="EUJ369" s="299" t="s">
        <v>5825</v>
      </c>
      <c r="EUK369" s="299" t="s">
        <v>5825</v>
      </c>
      <c r="EUL369" s="299" t="s">
        <v>5825</v>
      </c>
      <c r="EUM369" s="299" t="s">
        <v>5825</v>
      </c>
      <c r="EUN369" s="299" t="s">
        <v>5825</v>
      </c>
      <c r="EUO369" s="299" t="s">
        <v>5825</v>
      </c>
      <c r="EUP369" s="299" t="s">
        <v>5825</v>
      </c>
      <c r="EUQ369" s="299" t="s">
        <v>5825</v>
      </c>
      <c r="EUR369" s="299" t="s">
        <v>5825</v>
      </c>
      <c r="EUS369" s="299" t="s">
        <v>5825</v>
      </c>
      <c r="EUT369" s="299" t="s">
        <v>5825</v>
      </c>
      <c r="EUU369" s="299" t="s">
        <v>5825</v>
      </c>
      <c r="EUV369" s="299" t="s">
        <v>5825</v>
      </c>
      <c r="EUW369" s="299" t="s">
        <v>5825</v>
      </c>
      <c r="EUX369" s="299" t="s">
        <v>5825</v>
      </c>
      <c r="EUY369" s="299" t="s">
        <v>5825</v>
      </c>
      <c r="EUZ369" s="299" t="s">
        <v>5825</v>
      </c>
      <c r="EVA369" s="299" t="s">
        <v>5825</v>
      </c>
      <c r="EVB369" s="299" t="s">
        <v>5825</v>
      </c>
      <c r="EVC369" s="299" t="s">
        <v>5825</v>
      </c>
      <c r="EVD369" s="299" t="s">
        <v>5825</v>
      </c>
      <c r="EVE369" s="299" t="s">
        <v>5825</v>
      </c>
      <c r="EVF369" s="299" t="s">
        <v>5825</v>
      </c>
      <c r="EVG369" s="299" t="s">
        <v>5825</v>
      </c>
      <c r="EVH369" s="299" t="s">
        <v>5825</v>
      </c>
      <c r="EVI369" s="299" t="s">
        <v>5825</v>
      </c>
      <c r="EVJ369" s="299" t="s">
        <v>5825</v>
      </c>
      <c r="EVK369" s="299" t="s">
        <v>5825</v>
      </c>
      <c r="EVL369" s="299" t="s">
        <v>5825</v>
      </c>
      <c r="EVM369" s="299" t="s">
        <v>5825</v>
      </c>
      <c r="EVN369" s="299" t="s">
        <v>5825</v>
      </c>
      <c r="EVO369" s="299" t="s">
        <v>5825</v>
      </c>
      <c r="EVP369" s="299" t="s">
        <v>5825</v>
      </c>
      <c r="EVQ369" s="299" t="s">
        <v>5825</v>
      </c>
      <c r="EVR369" s="299" t="s">
        <v>5825</v>
      </c>
      <c r="EVS369" s="299" t="s">
        <v>5825</v>
      </c>
      <c r="EVT369" s="299" t="s">
        <v>5825</v>
      </c>
      <c r="EVU369" s="299" t="s">
        <v>5825</v>
      </c>
      <c r="EVV369" s="299" t="s">
        <v>5825</v>
      </c>
      <c r="EVW369" s="299" t="s">
        <v>5825</v>
      </c>
      <c r="EVX369" s="299" t="s">
        <v>5825</v>
      </c>
      <c r="EVY369" s="299" t="s">
        <v>5825</v>
      </c>
      <c r="EVZ369" s="299" t="s">
        <v>5825</v>
      </c>
      <c r="EWA369" s="299" t="s">
        <v>5825</v>
      </c>
      <c r="EWB369" s="299" t="s">
        <v>5825</v>
      </c>
      <c r="EWC369" s="299" t="s">
        <v>5825</v>
      </c>
      <c r="EWD369" s="299" t="s">
        <v>5825</v>
      </c>
      <c r="EWE369" s="299" t="s">
        <v>5825</v>
      </c>
      <c r="EWF369" s="299" t="s">
        <v>5825</v>
      </c>
      <c r="EWG369" s="299" t="s">
        <v>5825</v>
      </c>
      <c r="EWH369" s="299" t="s">
        <v>5825</v>
      </c>
      <c r="EWI369" s="299" t="s">
        <v>5825</v>
      </c>
      <c r="EWJ369" s="299" t="s">
        <v>5825</v>
      </c>
      <c r="EWK369" s="299" t="s">
        <v>5825</v>
      </c>
      <c r="EWL369" s="299" t="s">
        <v>5825</v>
      </c>
      <c r="EWM369" s="299" t="s">
        <v>5825</v>
      </c>
      <c r="EWN369" s="299" t="s">
        <v>5825</v>
      </c>
      <c r="EWO369" s="299" t="s">
        <v>5825</v>
      </c>
      <c r="EWP369" s="299" t="s">
        <v>5825</v>
      </c>
      <c r="EWQ369" s="299" t="s">
        <v>5825</v>
      </c>
      <c r="EWR369" s="299" t="s">
        <v>5825</v>
      </c>
      <c r="EWS369" s="299" t="s">
        <v>5825</v>
      </c>
      <c r="EWT369" s="299" t="s">
        <v>5825</v>
      </c>
      <c r="EWU369" s="299" t="s">
        <v>5825</v>
      </c>
      <c r="EWV369" s="299" t="s">
        <v>5825</v>
      </c>
      <c r="EWW369" s="299" t="s">
        <v>5825</v>
      </c>
      <c r="EWX369" s="299" t="s">
        <v>5825</v>
      </c>
      <c r="EWY369" s="299" t="s">
        <v>5825</v>
      </c>
      <c r="EWZ369" s="299" t="s">
        <v>5825</v>
      </c>
      <c r="EXA369" s="299" t="s">
        <v>5825</v>
      </c>
      <c r="EXB369" s="299" t="s">
        <v>5825</v>
      </c>
      <c r="EXC369" s="299" t="s">
        <v>5825</v>
      </c>
      <c r="EXD369" s="299" t="s">
        <v>5825</v>
      </c>
      <c r="EXE369" s="299" t="s">
        <v>5825</v>
      </c>
      <c r="EXF369" s="299" t="s">
        <v>5825</v>
      </c>
      <c r="EXG369" s="299" t="s">
        <v>5825</v>
      </c>
      <c r="EXH369" s="299" t="s">
        <v>5825</v>
      </c>
      <c r="EXI369" s="299" t="s">
        <v>5825</v>
      </c>
      <c r="EXJ369" s="299" t="s">
        <v>5825</v>
      </c>
      <c r="EXK369" s="299" t="s">
        <v>5825</v>
      </c>
      <c r="EXL369" s="299" t="s">
        <v>5825</v>
      </c>
      <c r="EXM369" s="299" t="s">
        <v>5825</v>
      </c>
      <c r="EXN369" s="299" t="s">
        <v>5825</v>
      </c>
      <c r="EXO369" s="299" t="s">
        <v>5825</v>
      </c>
      <c r="EXP369" s="299" t="s">
        <v>5825</v>
      </c>
      <c r="EXQ369" s="299" t="s">
        <v>5825</v>
      </c>
      <c r="EXR369" s="299" t="s">
        <v>5825</v>
      </c>
      <c r="EXS369" s="299" t="s">
        <v>5825</v>
      </c>
      <c r="EXT369" s="299" t="s">
        <v>5825</v>
      </c>
      <c r="EXU369" s="299" t="s">
        <v>5825</v>
      </c>
      <c r="EXV369" s="299" t="s">
        <v>5825</v>
      </c>
      <c r="EXW369" s="299" t="s">
        <v>5825</v>
      </c>
      <c r="EXX369" s="299" t="s">
        <v>5825</v>
      </c>
      <c r="EXY369" s="299" t="s">
        <v>5825</v>
      </c>
      <c r="EXZ369" s="299" t="s">
        <v>5825</v>
      </c>
      <c r="EYA369" s="299" t="s">
        <v>5825</v>
      </c>
      <c r="EYB369" s="299" t="s">
        <v>5825</v>
      </c>
      <c r="EYC369" s="299" t="s">
        <v>5825</v>
      </c>
      <c r="EYD369" s="299" t="s">
        <v>5825</v>
      </c>
      <c r="EYE369" s="299" t="s">
        <v>5825</v>
      </c>
      <c r="EYF369" s="299" t="s">
        <v>5825</v>
      </c>
      <c r="EYG369" s="299" t="s">
        <v>5825</v>
      </c>
      <c r="EYH369" s="299" t="s">
        <v>5825</v>
      </c>
      <c r="EYI369" s="299" t="s">
        <v>5825</v>
      </c>
      <c r="EYJ369" s="299" t="s">
        <v>5825</v>
      </c>
      <c r="EYK369" s="299" t="s">
        <v>5825</v>
      </c>
      <c r="EYL369" s="299" t="s">
        <v>5825</v>
      </c>
      <c r="EYM369" s="299" t="s">
        <v>5825</v>
      </c>
      <c r="EYN369" s="299" t="s">
        <v>5825</v>
      </c>
      <c r="EYO369" s="299" t="s">
        <v>5825</v>
      </c>
      <c r="EYP369" s="299" t="s">
        <v>5825</v>
      </c>
      <c r="EYQ369" s="299" t="s">
        <v>5825</v>
      </c>
      <c r="EYR369" s="299" t="s">
        <v>5825</v>
      </c>
      <c r="EYS369" s="299" t="s">
        <v>5825</v>
      </c>
      <c r="EYT369" s="299" t="s">
        <v>5825</v>
      </c>
      <c r="EYU369" s="299" t="s">
        <v>5825</v>
      </c>
      <c r="EYV369" s="299" t="s">
        <v>5825</v>
      </c>
      <c r="EYW369" s="299" t="s">
        <v>5825</v>
      </c>
      <c r="EYX369" s="299" t="s">
        <v>5825</v>
      </c>
      <c r="EYY369" s="299" t="s">
        <v>5825</v>
      </c>
      <c r="EYZ369" s="299" t="s">
        <v>5825</v>
      </c>
      <c r="EZA369" s="299" t="s">
        <v>5825</v>
      </c>
      <c r="EZB369" s="299" t="s">
        <v>5825</v>
      </c>
      <c r="EZC369" s="299" t="s">
        <v>5825</v>
      </c>
      <c r="EZD369" s="299" t="s">
        <v>5825</v>
      </c>
      <c r="EZE369" s="299" t="s">
        <v>5825</v>
      </c>
      <c r="EZF369" s="299" t="s">
        <v>5825</v>
      </c>
      <c r="EZG369" s="299" t="s">
        <v>5825</v>
      </c>
      <c r="EZH369" s="299" t="s">
        <v>5825</v>
      </c>
      <c r="EZI369" s="299" t="s">
        <v>5825</v>
      </c>
      <c r="EZJ369" s="299" t="s">
        <v>5825</v>
      </c>
      <c r="EZK369" s="299" t="s">
        <v>5825</v>
      </c>
      <c r="EZL369" s="299" t="s">
        <v>5825</v>
      </c>
      <c r="EZM369" s="299" t="s">
        <v>5825</v>
      </c>
      <c r="EZN369" s="299" t="s">
        <v>5825</v>
      </c>
      <c r="EZO369" s="299" t="s">
        <v>5825</v>
      </c>
      <c r="EZP369" s="299" t="s">
        <v>5825</v>
      </c>
      <c r="EZQ369" s="299" t="s">
        <v>5825</v>
      </c>
      <c r="EZR369" s="299" t="s">
        <v>5825</v>
      </c>
      <c r="EZS369" s="299" t="s">
        <v>5825</v>
      </c>
      <c r="EZT369" s="299" t="s">
        <v>5825</v>
      </c>
      <c r="EZU369" s="299" t="s">
        <v>5825</v>
      </c>
      <c r="EZV369" s="299" t="s">
        <v>5825</v>
      </c>
      <c r="EZW369" s="299" t="s">
        <v>5825</v>
      </c>
      <c r="EZX369" s="299" t="s">
        <v>5825</v>
      </c>
      <c r="EZY369" s="299" t="s">
        <v>5825</v>
      </c>
      <c r="EZZ369" s="299" t="s">
        <v>5825</v>
      </c>
      <c r="FAA369" s="299" t="s">
        <v>5825</v>
      </c>
      <c r="FAB369" s="299" t="s">
        <v>5825</v>
      </c>
      <c r="FAC369" s="299" t="s">
        <v>5825</v>
      </c>
      <c r="FAD369" s="299" t="s">
        <v>5825</v>
      </c>
      <c r="FAE369" s="299" t="s">
        <v>5825</v>
      </c>
      <c r="FAF369" s="299" t="s">
        <v>5825</v>
      </c>
      <c r="FAG369" s="299" t="s">
        <v>5825</v>
      </c>
      <c r="FAH369" s="299" t="s">
        <v>5825</v>
      </c>
      <c r="FAI369" s="299" t="s">
        <v>5825</v>
      </c>
      <c r="FAJ369" s="299" t="s">
        <v>5825</v>
      </c>
      <c r="FAK369" s="299" t="s">
        <v>5825</v>
      </c>
      <c r="FAL369" s="299" t="s">
        <v>5825</v>
      </c>
      <c r="FAM369" s="299" t="s">
        <v>5825</v>
      </c>
      <c r="FAN369" s="299" t="s">
        <v>5825</v>
      </c>
      <c r="FAO369" s="299" t="s">
        <v>5825</v>
      </c>
      <c r="FAP369" s="299" t="s">
        <v>5825</v>
      </c>
      <c r="FAQ369" s="299" t="s">
        <v>5825</v>
      </c>
      <c r="FAR369" s="299" t="s">
        <v>5825</v>
      </c>
      <c r="FAS369" s="299" t="s">
        <v>5825</v>
      </c>
      <c r="FAT369" s="299" t="s">
        <v>5825</v>
      </c>
      <c r="FAU369" s="299" t="s">
        <v>5825</v>
      </c>
      <c r="FAV369" s="299" t="s">
        <v>5825</v>
      </c>
      <c r="FAW369" s="299" t="s">
        <v>5825</v>
      </c>
      <c r="FAX369" s="299" t="s">
        <v>5825</v>
      </c>
      <c r="FAY369" s="299" t="s">
        <v>5825</v>
      </c>
      <c r="FAZ369" s="299" t="s">
        <v>5825</v>
      </c>
      <c r="FBA369" s="299" t="s">
        <v>5825</v>
      </c>
      <c r="FBB369" s="299" t="s">
        <v>5825</v>
      </c>
      <c r="FBC369" s="299" t="s">
        <v>5825</v>
      </c>
      <c r="FBD369" s="299" t="s">
        <v>5825</v>
      </c>
      <c r="FBE369" s="299" t="s">
        <v>5825</v>
      </c>
      <c r="FBF369" s="299" t="s">
        <v>5825</v>
      </c>
      <c r="FBG369" s="299" t="s">
        <v>5825</v>
      </c>
      <c r="FBH369" s="299" t="s">
        <v>5825</v>
      </c>
      <c r="FBI369" s="299" t="s">
        <v>5825</v>
      </c>
      <c r="FBJ369" s="299" t="s">
        <v>5825</v>
      </c>
      <c r="FBK369" s="299" t="s">
        <v>5825</v>
      </c>
      <c r="FBL369" s="299" t="s">
        <v>5825</v>
      </c>
      <c r="FBM369" s="299" t="s">
        <v>5825</v>
      </c>
      <c r="FBN369" s="299" t="s">
        <v>5825</v>
      </c>
      <c r="FBO369" s="299" t="s">
        <v>5825</v>
      </c>
      <c r="FBP369" s="299" t="s">
        <v>5825</v>
      </c>
      <c r="FBQ369" s="299" t="s">
        <v>5825</v>
      </c>
      <c r="FBR369" s="299" t="s">
        <v>5825</v>
      </c>
      <c r="FBS369" s="299" t="s">
        <v>5825</v>
      </c>
      <c r="FBT369" s="299" t="s">
        <v>5825</v>
      </c>
      <c r="FBU369" s="299" t="s">
        <v>5825</v>
      </c>
      <c r="FBV369" s="299" t="s">
        <v>5825</v>
      </c>
      <c r="FBW369" s="299" t="s">
        <v>5825</v>
      </c>
      <c r="FBX369" s="299" t="s">
        <v>5825</v>
      </c>
      <c r="FBY369" s="299" t="s">
        <v>5825</v>
      </c>
      <c r="FBZ369" s="299" t="s">
        <v>5825</v>
      </c>
      <c r="FCA369" s="299" t="s">
        <v>5825</v>
      </c>
      <c r="FCB369" s="299" t="s">
        <v>5825</v>
      </c>
      <c r="FCC369" s="299" t="s">
        <v>5825</v>
      </c>
      <c r="FCD369" s="299" t="s">
        <v>5825</v>
      </c>
      <c r="FCE369" s="299" t="s">
        <v>5825</v>
      </c>
      <c r="FCF369" s="299" t="s">
        <v>5825</v>
      </c>
      <c r="FCG369" s="299" t="s">
        <v>5825</v>
      </c>
      <c r="FCH369" s="299" t="s">
        <v>5825</v>
      </c>
      <c r="FCI369" s="299" t="s">
        <v>5825</v>
      </c>
      <c r="FCJ369" s="299" t="s">
        <v>5825</v>
      </c>
      <c r="FCK369" s="299" t="s">
        <v>5825</v>
      </c>
      <c r="FCL369" s="299" t="s">
        <v>5825</v>
      </c>
      <c r="FCM369" s="299" t="s">
        <v>5825</v>
      </c>
      <c r="FCN369" s="299" t="s">
        <v>5825</v>
      </c>
      <c r="FCO369" s="299" t="s">
        <v>5825</v>
      </c>
      <c r="FCP369" s="299" t="s">
        <v>5825</v>
      </c>
      <c r="FCQ369" s="299" t="s">
        <v>5825</v>
      </c>
      <c r="FCR369" s="299" t="s">
        <v>5825</v>
      </c>
      <c r="FCS369" s="299" t="s">
        <v>5825</v>
      </c>
      <c r="FCT369" s="299" t="s">
        <v>5825</v>
      </c>
      <c r="FCU369" s="299" t="s">
        <v>5825</v>
      </c>
      <c r="FCV369" s="299" t="s">
        <v>5825</v>
      </c>
      <c r="FCW369" s="299" t="s">
        <v>5825</v>
      </c>
      <c r="FCX369" s="299" t="s">
        <v>5825</v>
      </c>
      <c r="FCY369" s="299" t="s">
        <v>5825</v>
      </c>
      <c r="FCZ369" s="299" t="s">
        <v>5825</v>
      </c>
      <c r="FDA369" s="299" t="s">
        <v>5825</v>
      </c>
      <c r="FDB369" s="299" t="s">
        <v>5825</v>
      </c>
      <c r="FDC369" s="299" t="s">
        <v>5825</v>
      </c>
      <c r="FDD369" s="299" t="s">
        <v>5825</v>
      </c>
      <c r="FDE369" s="299" t="s">
        <v>5825</v>
      </c>
      <c r="FDF369" s="299" t="s">
        <v>5825</v>
      </c>
      <c r="FDG369" s="299" t="s">
        <v>5825</v>
      </c>
      <c r="FDH369" s="299" t="s">
        <v>5825</v>
      </c>
      <c r="FDI369" s="299" t="s">
        <v>5825</v>
      </c>
      <c r="FDJ369" s="299" t="s">
        <v>5825</v>
      </c>
      <c r="FDK369" s="299" t="s">
        <v>5825</v>
      </c>
      <c r="FDL369" s="299" t="s">
        <v>5825</v>
      </c>
      <c r="FDM369" s="299" t="s">
        <v>5825</v>
      </c>
      <c r="FDN369" s="299" t="s">
        <v>5825</v>
      </c>
      <c r="FDO369" s="299" t="s">
        <v>5825</v>
      </c>
      <c r="FDP369" s="299" t="s">
        <v>5825</v>
      </c>
      <c r="FDQ369" s="299" t="s">
        <v>5825</v>
      </c>
      <c r="FDR369" s="299" t="s">
        <v>5825</v>
      </c>
      <c r="FDS369" s="299" t="s">
        <v>5825</v>
      </c>
      <c r="FDT369" s="299" t="s">
        <v>5825</v>
      </c>
      <c r="FDU369" s="299" t="s">
        <v>5825</v>
      </c>
      <c r="FDV369" s="299" t="s">
        <v>5825</v>
      </c>
      <c r="FDW369" s="299" t="s">
        <v>5825</v>
      </c>
      <c r="FDX369" s="299" t="s">
        <v>5825</v>
      </c>
      <c r="FDY369" s="299" t="s">
        <v>5825</v>
      </c>
      <c r="FDZ369" s="299" t="s">
        <v>5825</v>
      </c>
      <c r="FEA369" s="299" t="s">
        <v>5825</v>
      </c>
      <c r="FEB369" s="299" t="s">
        <v>5825</v>
      </c>
      <c r="FEC369" s="299" t="s">
        <v>5825</v>
      </c>
      <c r="FED369" s="299" t="s">
        <v>5825</v>
      </c>
      <c r="FEE369" s="299" t="s">
        <v>5825</v>
      </c>
      <c r="FEF369" s="299" t="s">
        <v>5825</v>
      </c>
      <c r="FEG369" s="299" t="s">
        <v>5825</v>
      </c>
      <c r="FEH369" s="299" t="s">
        <v>5825</v>
      </c>
      <c r="FEI369" s="299" t="s">
        <v>5825</v>
      </c>
      <c r="FEJ369" s="299" t="s">
        <v>5825</v>
      </c>
      <c r="FEK369" s="299" t="s">
        <v>5825</v>
      </c>
      <c r="FEL369" s="299" t="s">
        <v>5825</v>
      </c>
      <c r="FEM369" s="299" t="s">
        <v>5825</v>
      </c>
      <c r="FEN369" s="299" t="s">
        <v>5825</v>
      </c>
      <c r="FEO369" s="299" t="s">
        <v>5825</v>
      </c>
      <c r="FEP369" s="299" t="s">
        <v>5825</v>
      </c>
      <c r="FEQ369" s="299" t="s">
        <v>5825</v>
      </c>
      <c r="FER369" s="299" t="s">
        <v>5825</v>
      </c>
      <c r="FES369" s="299" t="s">
        <v>5825</v>
      </c>
      <c r="FET369" s="299" t="s">
        <v>5825</v>
      </c>
      <c r="FEU369" s="299" t="s">
        <v>5825</v>
      </c>
      <c r="FEV369" s="299" t="s">
        <v>5825</v>
      </c>
      <c r="FEW369" s="299" t="s">
        <v>5825</v>
      </c>
      <c r="FEX369" s="299" t="s">
        <v>5825</v>
      </c>
      <c r="FEY369" s="299" t="s">
        <v>5825</v>
      </c>
      <c r="FEZ369" s="299" t="s">
        <v>5825</v>
      </c>
      <c r="FFA369" s="299" t="s">
        <v>5825</v>
      </c>
      <c r="FFB369" s="299" t="s">
        <v>5825</v>
      </c>
      <c r="FFC369" s="299" t="s">
        <v>5825</v>
      </c>
      <c r="FFD369" s="299" t="s">
        <v>5825</v>
      </c>
      <c r="FFE369" s="299" t="s">
        <v>5825</v>
      </c>
      <c r="FFF369" s="299" t="s">
        <v>5825</v>
      </c>
      <c r="FFG369" s="299" t="s">
        <v>5825</v>
      </c>
      <c r="FFH369" s="299" t="s">
        <v>5825</v>
      </c>
      <c r="FFI369" s="299" t="s">
        <v>5825</v>
      </c>
      <c r="FFJ369" s="299" t="s">
        <v>5825</v>
      </c>
      <c r="FFK369" s="299" t="s">
        <v>5825</v>
      </c>
      <c r="FFL369" s="299" t="s">
        <v>5825</v>
      </c>
      <c r="FFM369" s="299" t="s">
        <v>5825</v>
      </c>
      <c r="FFN369" s="299" t="s">
        <v>5825</v>
      </c>
      <c r="FFO369" s="299" t="s">
        <v>5825</v>
      </c>
      <c r="FFP369" s="299" t="s">
        <v>5825</v>
      </c>
      <c r="FFQ369" s="299" t="s">
        <v>5825</v>
      </c>
      <c r="FFR369" s="299" t="s">
        <v>5825</v>
      </c>
      <c r="FFS369" s="299" t="s">
        <v>5825</v>
      </c>
      <c r="FFT369" s="299" t="s">
        <v>5825</v>
      </c>
      <c r="FFU369" s="299" t="s">
        <v>5825</v>
      </c>
      <c r="FFV369" s="299" t="s">
        <v>5825</v>
      </c>
      <c r="FFW369" s="299" t="s">
        <v>5825</v>
      </c>
      <c r="FFX369" s="299" t="s">
        <v>5825</v>
      </c>
      <c r="FFY369" s="299" t="s">
        <v>5825</v>
      </c>
      <c r="FFZ369" s="299" t="s">
        <v>5825</v>
      </c>
      <c r="FGA369" s="299" t="s">
        <v>5825</v>
      </c>
      <c r="FGB369" s="299" t="s">
        <v>5825</v>
      </c>
      <c r="FGC369" s="299" t="s">
        <v>5825</v>
      </c>
      <c r="FGD369" s="299" t="s">
        <v>5825</v>
      </c>
      <c r="FGE369" s="299" t="s">
        <v>5825</v>
      </c>
      <c r="FGF369" s="299" t="s">
        <v>5825</v>
      </c>
      <c r="FGG369" s="299" t="s">
        <v>5825</v>
      </c>
      <c r="FGH369" s="299" t="s">
        <v>5825</v>
      </c>
      <c r="FGI369" s="299" t="s">
        <v>5825</v>
      </c>
      <c r="FGJ369" s="299" t="s">
        <v>5825</v>
      </c>
      <c r="FGK369" s="299" t="s">
        <v>5825</v>
      </c>
      <c r="FGL369" s="299" t="s">
        <v>5825</v>
      </c>
      <c r="FGM369" s="299" t="s">
        <v>5825</v>
      </c>
      <c r="FGN369" s="299" t="s">
        <v>5825</v>
      </c>
      <c r="FGO369" s="299" t="s">
        <v>5825</v>
      </c>
      <c r="FGP369" s="299" t="s">
        <v>5825</v>
      </c>
      <c r="FGQ369" s="299" t="s">
        <v>5825</v>
      </c>
      <c r="FGR369" s="299" t="s">
        <v>5825</v>
      </c>
      <c r="FGS369" s="299" t="s">
        <v>5825</v>
      </c>
      <c r="FGT369" s="299" t="s">
        <v>5825</v>
      </c>
      <c r="FGU369" s="299" t="s">
        <v>5825</v>
      </c>
      <c r="FGV369" s="299" t="s">
        <v>5825</v>
      </c>
      <c r="FGW369" s="299" t="s">
        <v>5825</v>
      </c>
      <c r="FGX369" s="299" t="s">
        <v>5825</v>
      </c>
      <c r="FGY369" s="299" t="s">
        <v>5825</v>
      </c>
      <c r="FGZ369" s="299" t="s">
        <v>5825</v>
      </c>
      <c r="FHA369" s="299" t="s">
        <v>5825</v>
      </c>
      <c r="FHB369" s="299" t="s">
        <v>5825</v>
      </c>
      <c r="FHC369" s="299" t="s">
        <v>5825</v>
      </c>
      <c r="FHD369" s="299" t="s">
        <v>5825</v>
      </c>
      <c r="FHE369" s="299" t="s">
        <v>5825</v>
      </c>
      <c r="FHF369" s="299" t="s">
        <v>5825</v>
      </c>
      <c r="FHG369" s="299" t="s">
        <v>5825</v>
      </c>
      <c r="FHH369" s="299" t="s">
        <v>5825</v>
      </c>
      <c r="FHI369" s="299" t="s">
        <v>5825</v>
      </c>
      <c r="FHJ369" s="299" t="s">
        <v>5825</v>
      </c>
      <c r="FHK369" s="299" t="s">
        <v>5825</v>
      </c>
      <c r="FHL369" s="299" t="s">
        <v>5825</v>
      </c>
      <c r="FHM369" s="299" t="s">
        <v>5825</v>
      </c>
      <c r="FHN369" s="299" t="s">
        <v>5825</v>
      </c>
      <c r="FHO369" s="299" t="s">
        <v>5825</v>
      </c>
      <c r="FHP369" s="299" t="s">
        <v>5825</v>
      </c>
      <c r="FHQ369" s="299" t="s">
        <v>5825</v>
      </c>
      <c r="FHR369" s="299" t="s">
        <v>5825</v>
      </c>
      <c r="FHS369" s="299" t="s">
        <v>5825</v>
      </c>
      <c r="FHT369" s="299" t="s">
        <v>5825</v>
      </c>
      <c r="FHU369" s="299" t="s">
        <v>5825</v>
      </c>
      <c r="FHV369" s="299" t="s">
        <v>5825</v>
      </c>
      <c r="FHW369" s="299" t="s">
        <v>5825</v>
      </c>
      <c r="FHX369" s="299" t="s">
        <v>5825</v>
      </c>
      <c r="FHY369" s="299" t="s">
        <v>5825</v>
      </c>
      <c r="FHZ369" s="299" t="s">
        <v>5825</v>
      </c>
      <c r="FIA369" s="299" t="s">
        <v>5825</v>
      </c>
      <c r="FIB369" s="299" t="s">
        <v>5825</v>
      </c>
      <c r="FIC369" s="299" t="s">
        <v>5825</v>
      </c>
      <c r="FID369" s="299" t="s">
        <v>5825</v>
      </c>
      <c r="FIE369" s="299" t="s">
        <v>5825</v>
      </c>
      <c r="FIF369" s="299" t="s">
        <v>5825</v>
      </c>
      <c r="FIG369" s="299" t="s">
        <v>5825</v>
      </c>
      <c r="FIH369" s="299" t="s">
        <v>5825</v>
      </c>
      <c r="FII369" s="299" t="s">
        <v>5825</v>
      </c>
      <c r="FIJ369" s="299" t="s">
        <v>5825</v>
      </c>
      <c r="FIK369" s="299" t="s">
        <v>5825</v>
      </c>
      <c r="FIL369" s="299" t="s">
        <v>5825</v>
      </c>
      <c r="FIM369" s="299" t="s">
        <v>5825</v>
      </c>
      <c r="FIN369" s="299" t="s">
        <v>5825</v>
      </c>
      <c r="FIO369" s="299" t="s">
        <v>5825</v>
      </c>
      <c r="FIP369" s="299" t="s">
        <v>5825</v>
      </c>
      <c r="FIQ369" s="299" t="s">
        <v>5825</v>
      </c>
      <c r="FIR369" s="299" t="s">
        <v>5825</v>
      </c>
      <c r="FIS369" s="299" t="s">
        <v>5825</v>
      </c>
      <c r="FIT369" s="299" t="s">
        <v>5825</v>
      </c>
      <c r="FIU369" s="299" t="s">
        <v>5825</v>
      </c>
      <c r="FIV369" s="299" t="s">
        <v>5825</v>
      </c>
      <c r="FIW369" s="299" t="s">
        <v>5825</v>
      </c>
      <c r="FIX369" s="299" t="s">
        <v>5825</v>
      </c>
      <c r="FIY369" s="299" t="s">
        <v>5825</v>
      </c>
      <c r="FIZ369" s="299" t="s">
        <v>5825</v>
      </c>
      <c r="FJA369" s="299" t="s">
        <v>5825</v>
      </c>
      <c r="FJB369" s="299" t="s">
        <v>5825</v>
      </c>
      <c r="FJC369" s="299" t="s">
        <v>5825</v>
      </c>
      <c r="FJD369" s="299" t="s">
        <v>5825</v>
      </c>
      <c r="FJE369" s="299" t="s">
        <v>5825</v>
      </c>
      <c r="FJF369" s="299" t="s">
        <v>5825</v>
      </c>
      <c r="FJG369" s="299" t="s">
        <v>5825</v>
      </c>
      <c r="FJH369" s="299" t="s">
        <v>5825</v>
      </c>
      <c r="FJI369" s="299" t="s">
        <v>5825</v>
      </c>
      <c r="FJJ369" s="299" t="s">
        <v>5825</v>
      </c>
      <c r="FJK369" s="299" t="s">
        <v>5825</v>
      </c>
      <c r="FJL369" s="299" t="s">
        <v>5825</v>
      </c>
      <c r="FJM369" s="299" t="s">
        <v>5825</v>
      </c>
      <c r="FJN369" s="299" t="s">
        <v>5825</v>
      </c>
      <c r="FJO369" s="299" t="s">
        <v>5825</v>
      </c>
      <c r="FJP369" s="299" t="s">
        <v>5825</v>
      </c>
      <c r="FJQ369" s="299" t="s">
        <v>5825</v>
      </c>
      <c r="FJR369" s="299" t="s">
        <v>5825</v>
      </c>
      <c r="FJS369" s="299" t="s">
        <v>5825</v>
      </c>
      <c r="FJT369" s="299" t="s">
        <v>5825</v>
      </c>
      <c r="FJU369" s="299" t="s">
        <v>5825</v>
      </c>
      <c r="FJV369" s="299" t="s">
        <v>5825</v>
      </c>
      <c r="FJW369" s="299" t="s">
        <v>5825</v>
      </c>
      <c r="FJX369" s="299" t="s">
        <v>5825</v>
      </c>
      <c r="FJY369" s="299" t="s">
        <v>5825</v>
      </c>
      <c r="FJZ369" s="299" t="s">
        <v>5825</v>
      </c>
      <c r="FKA369" s="299" t="s">
        <v>5825</v>
      </c>
      <c r="FKB369" s="299" t="s">
        <v>5825</v>
      </c>
      <c r="FKC369" s="299" t="s">
        <v>5825</v>
      </c>
      <c r="FKD369" s="299" t="s">
        <v>5825</v>
      </c>
      <c r="FKE369" s="299" t="s">
        <v>5825</v>
      </c>
      <c r="FKF369" s="299" t="s">
        <v>5825</v>
      </c>
      <c r="FKG369" s="299" t="s">
        <v>5825</v>
      </c>
      <c r="FKH369" s="299" t="s">
        <v>5825</v>
      </c>
      <c r="FKI369" s="299" t="s">
        <v>5825</v>
      </c>
      <c r="FKJ369" s="299" t="s">
        <v>5825</v>
      </c>
      <c r="FKK369" s="299" t="s">
        <v>5825</v>
      </c>
      <c r="FKL369" s="299" t="s">
        <v>5825</v>
      </c>
      <c r="FKM369" s="299" t="s">
        <v>5825</v>
      </c>
      <c r="FKN369" s="299" t="s">
        <v>5825</v>
      </c>
      <c r="FKO369" s="299" t="s">
        <v>5825</v>
      </c>
      <c r="FKP369" s="299" t="s">
        <v>5825</v>
      </c>
      <c r="FKQ369" s="299" t="s">
        <v>5825</v>
      </c>
      <c r="FKR369" s="299" t="s">
        <v>5825</v>
      </c>
      <c r="FKS369" s="299" t="s">
        <v>5825</v>
      </c>
      <c r="FKT369" s="299" t="s">
        <v>5825</v>
      </c>
      <c r="FKU369" s="299" t="s">
        <v>5825</v>
      </c>
      <c r="FKV369" s="299" t="s">
        <v>5825</v>
      </c>
      <c r="FKW369" s="299" t="s">
        <v>5825</v>
      </c>
      <c r="FKX369" s="299" t="s">
        <v>5825</v>
      </c>
      <c r="FKY369" s="299" t="s">
        <v>5825</v>
      </c>
      <c r="FKZ369" s="299" t="s">
        <v>5825</v>
      </c>
      <c r="FLA369" s="299" t="s">
        <v>5825</v>
      </c>
      <c r="FLB369" s="299" t="s">
        <v>5825</v>
      </c>
      <c r="FLC369" s="299" t="s">
        <v>5825</v>
      </c>
      <c r="FLD369" s="299" t="s">
        <v>5825</v>
      </c>
      <c r="FLE369" s="299" t="s">
        <v>5825</v>
      </c>
      <c r="FLF369" s="299" t="s">
        <v>5825</v>
      </c>
      <c r="FLG369" s="299" t="s">
        <v>5825</v>
      </c>
      <c r="FLH369" s="299" t="s">
        <v>5825</v>
      </c>
      <c r="FLI369" s="299" t="s">
        <v>5825</v>
      </c>
      <c r="FLJ369" s="299" t="s">
        <v>5825</v>
      </c>
      <c r="FLK369" s="299" t="s">
        <v>5825</v>
      </c>
      <c r="FLL369" s="299" t="s">
        <v>5825</v>
      </c>
      <c r="FLM369" s="299" t="s">
        <v>5825</v>
      </c>
      <c r="FLN369" s="299" t="s">
        <v>5825</v>
      </c>
      <c r="FLO369" s="299" t="s">
        <v>5825</v>
      </c>
      <c r="FLP369" s="299" t="s">
        <v>5825</v>
      </c>
      <c r="FLQ369" s="299" t="s">
        <v>5825</v>
      </c>
      <c r="FLR369" s="299" t="s">
        <v>5825</v>
      </c>
      <c r="FLS369" s="299" t="s">
        <v>5825</v>
      </c>
      <c r="FLT369" s="299" t="s">
        <v>5825</v>
      </c>
      <c r="FLU369" s="299" t="s">
        <v>5825</v>
      </c>
      <c r="FLV369" s="299" t="s">
        <v>5825</v>
      </c>
      <c r="FLW369" s="299" t="s">
        <v>5825</v>
      </c>
      <c r="FLX369" s="299" t="s">
        <v>5825</v>
      </c>
      <c r="FLY369" s="299" t="s">
        <v>5825</v>
      </c>
      <c r="FLZ369" s="299" t="s">
        <v>5825</v>
      </c>
      <c r="FMA369" s="299" t="s">
        <v>5825</v>
      </c>
      <c r="FMB369" s="299" t="s">
        <v>5825</v>
      </c>
      <c r="FMC369" s="299" t="s">
        <v>5825</v>
      </c>
      <c r="FMD369" s="299" t="s">
        <v>5825</v>
      </c>
      <c r="FME369" s="299" t="s">
        <v>5825</v>
      </c>
      <c r="FMF369" s="299" t="s">
        <v>5825</v>
      </c>
      <c r="FMG369" s="299" t="s">
        <v>5825</v>
      </c>
      <c r="FMH369" s="299" t="s">
        <v>5825</v>
      </c>
      <c r="FMI369" s="299" t="s">
        <v>5825</v>
      </c>
      <c r="FMJ369" s="299" t="s">
        <v>5825</v>
      </c>
      <c r="FMK369" s="299" t="s">
        <v>5825</v>
      </c>
      <c r="FML369" s="299" t="s">
        <v>5825</v>
      </c>
      <c r="FMM369" s="299" t="s">
        <v>5825</v>
      </c>
      <c r="FMN369" s="299" t="s">
        <v>5825</v>
      </c>
      <c r="FMO369" s="299" t="s">
        <v>5825</v>
      </c>
      <c r="FMP369" s="299" t="s">
        <v>5825</v>
      </c>
      <c r="FMQ369" s="299" t="s">
        <v>5825</v>
      </c>
      <c r="FMR369" s="299" t="s">
        <v>5825</v>
      </c>
      <c r="FMS369" s="299" t="s">
        <v>5825</v>
      </c>
      <c r="FMT369" s="299" t="s">
        <v>5825</v>
      </c>
      <c r="FMU369" s="299" t="s">
        <v>5825</v>
      </c>
      <c r="FMV369" s="299" t="s">
        <v>5825</v>
      </c>
      <c r="FMW369" s="299" t="s">
        <v>5825</v>
      </c>
      <c r="FMX369" s="299" t="s">
        <v>5825</v>
      </c>
      <c r="FMY369" s="299" t="s">
        <v>5825</v>
      </c>
      <c r="FMZ369" s="299" t="s">
        <v>5825</v>
      </c>
      <c r="FNA369" s="299" t="s">
        <v>5825</v>
      </c>
      <c r="FNB369" s="299" t="s">
        <v>5825</v>
      </c>
      <c r="FNC369" s="299" t="s">
        <v>5825</v>
      </c>
      <c r="FND369" s="299" t="s">
        <v>5825</v>
      </c>
      <c r="FNE369" s="299" t="s">
        <v>5825</v>
      </c>
      <c r="FNF369" s="299" t="s">
        <v>5825</v>
      </c>
      <c r="FNG369" s="299" t="s">
        <v>5825</v>
      </c>
      <c r="FNH369" s="299" t="s">
        <v>5825</v>
      </c>
      <c r="FNI369" s="299" t="s">
        <v>5825</v>
      </c>
      <c r="FNJ369" s="299" t="s">
        <v>5825</v>
      </c>
      <c r="FNK369" s="299" t="s">
        <v>5825</v>
      </c>
      <c r="FNL369" s="299" t="s">
        <v>5825</v>
      </c>
      <c r="FNM369" s="299" t="s">
        <v>5825</v>
      </c>
      <c r="FNN369" s="299" t="s">
        <v>5825</v>
      </c>
      <c r="FNO369" s="299" t="s">
        <v>5825</v>
      </c>
      <c r="FNP369" s="299" t="s">
        <v>5825</v>
      </c>
      <c r="FNQ369" s="299" t="s">
        <v>5825</v>
      </c>
      <c r="FNR369" s="299" t="s">
        <v>5825</v>
      </c>
      <c r="FNS369" s="299" t="s">
        <v>5825</v>
      </c>
      <c r="FNT369" s="299" t="s">
        <v>5825</v>
      </c>
      <c r="FNU369" s="299" t="s">
        <v>5825</v>
      </c>
      <c r="FNV369" s="299" t="s">
        <v>5825</v>
      </c>
      <c r="FNW369" s="299" t="s">
        <v>5825</v>
      </c>
      <c r="FNX369" s="299" t="s">
        <v>5825</v>
      </c>
      <c r="FNY369" s="299" t="s">
        <v>5825</v>
      </c>
      <c r="FNZ369" s="299" t="s">
        <v>5825</v>
      </c>
      <c r="FOA369" s="299" t="s">
        <v>5825</v>
      </c>
      <c r="FOB369" s="299" t="s">
        <v>5825</v>
      </c>
      <c r="FOC369" s="299" t="s">
        <v>5825</v>
      </c>
      <c r="FOD369" s="299" t="s">
        <v>5825</v>
      </c>
      <c r="FOE369" s="299" t="s">
        <v>5825</v>
      </c>
      <c r="FOF369" s="299" t="s">
        <v>5825</v>
      </c>
      <c r="FOG369" s="299" t="s">
        <v>5825</v>
      </c>
      <c r="FOH369" s="299" t="s">
        <v>5825</v>
      </c>
      <c r="FOI369" s="299" t="s">
        <v>5825</v>
      </c>
      <c r="FOJ369" s="299" t="s">
        <v>5825</v>
      </c>
      <c r="FOK369" s="299" t="s">
        <v>5825</v>
      </c>
      <c r="FOL369" s="299" t="s">
        <v>5825</v>
      </c>
      <c r="FOM369" s="299" t="s">
        <v>5825</v>
      </c>
      <c r="FON369" s="299" t="s">
        <v>5825</v>
      </c>
      <c r="FOO369" s="299" t="s">
        <v>5825</v>
      </c>
      <c r="FOP369" s="299" t="s">
        <v>5825</v>
      </c>
      <c r="FOQ369" s="299" t="s">
        <v>5825</v>
      </c>
      <c r="FOR369" s="299" t="s">
        <v>5825</v>
      </c>
      <c r="FOS369" s="299" t="s">
        <v>5825</v>
      </c>
      <c r="FOT369" s="299" t="s">
        <v>5825</v>
      </c>
      <c r="FOU369" s="299" t="s">
        <v>5825</v>
      </c>
      <c r="FOV369" s="299" t="s">
        <v>5825</v>
      </c>
      <c r="FOW369" s="299" t="s">
        <v>5825</v>
      </c>
      <c r="FOX369" s="299" t="s">
        <v>5825</v>
      </c>
      <c r="FOY369" s="299" t="s">
        <v>5825</v>
      </c>
      <c r="FOZ369" s="299" t="s">
        <v>5825</v>
      </c>
      <c r="FPA369" s="299" t="s">
        <v>5825</v>
      </c>
      <c r="FPB369" s="299" t="s">
        <v>5825</v>
      </c>
      <c r="FPC369" s="299" t="s">
        <v>5825</v>
      </c>
      <c r="FPD369" s="299" t="s">
        <v>5825</v>
      </c>
      <c r="FPE369" s="299" t="s">
        <v>5825</v>
      </c>
      <c r="FPF369" s="299" t="s">
        <v>5825</v>
      </c>
      <c r="FPG369" s="299" t="s">
        <v>5825</v>
      </c>
      <c r="FPH369" s="299" t="s">
        <v>5825</v>
      </c>
      <c r="FPI369" s="299" t="s">
        <v>5825</v>
      </c>
      <c r="FPJ369" s="299" t="s">
        <v>5825</v>
      </c>
      <c r="FPK369" s="299" t="s">
        <v>5825</v>
      </c>
      <c r="FPL369" s="299" t="s">
        <v>5825</v>
      </c>
      <c r="FPM369" s="299" t="s">
        <v>5825</v>
      </c>
      <c r="FPN369" s="299" t="s">
        <v>5825</v>
      </c>
      <c r="FPO369" s="299" t="s">
        <v>5825</v>
      </c>
      <c r="FPP369" s="299" t="s">
        <v>5825</v>
      </c>
      <c r="FPQ369" s="299" t="s">
        <v>5825</v>
      </c>
      <c r="FPR369" s="299" t="s">
        <v>5825</v>
      </c>
      <c r="FPS369" s="299" t="s">
        <v>5825</v>
      </c>
      <c r="FPT369" s="299" t="s">
        <v>5825</v>
      </c>
      <c r="FPU369" s="299" t="s">
        <v>5825</v>
      </c>
      <c r="FPV369" s="299" t="s">
        <v>5825</v>
      </c>
      <c r="FPW369" s="299" t="s">
        <v>5825</v>
      </c>
      <c r="FPX369" s="299" t="s">
        <v>5825</v>
      </c>
      <c r="FPY369" s="299" t="s">
        <v>5825</v>
      </c>
      <c r="FPZ369" s="299" t="s">
        <v>5825</v>
      </c>
      <c r="FQA369" s="299" t="s">
        <v>5825</v>
      </c>
      <c r="FQB369" s="299" t="s">
        <v>5825</v>
      </c>
      <c r="FQC369" s="299" t="s">
        <v>5825</v>
      </c>
      <c r="FQD369" s="299" t="s">
        <v>5825</v>
      </c>
      <c r="FQE369" s="299" t="s">
        <v>5825</v>
      </c>
      <c r="FQF369" s="299" t="s">
        <v>5825</v>
      </c>
      <c r="FQG369" s="299" t="s">
        <v>5825</v>
      </c>
      <c r="FQH369" s="299" t="s">
        <v>5825</v>
      </c>
      <c r="FQI369" s="299" t="s">
        <v>5825</v>
      </c>
      <c r="FQJ369" s="299" t="s">
        <v>5825</v>
      </c>
      <c r="FQK369" s="299" t="s">
        <v>5825</v>
      </c>
      <c r="FQL369" s="299" t="s">
        <v>5825</v>
      </c>
      <c r="FQM369" s="299" t="s">
        <v>5825</v>
      </c>
      <c r="FQN369" s="299" t="s">
        <v>5825</v>
      </c>
      <c r="FQO369" s="299" t="s">
        <v>5825</v>
      </c>
      <c r="FQP369" s="299" t="s">
        <v>5825</v>
      </c>
      <c r="FQQ369" s="299" t="s">
        <v>5825</v>
      </c>
      <c r="FQR369" s="299" t="s">
        <v>5825</v>
      </c>
      <c r="FQS369" s="299" t="s">
        <v>5825</v>
      </c>
      <c r="FQT369" s="299" t="s">
        <v>5825</v>
      </c>
      <c r="FQU369" s="299" t="s">
        <v>5825</v>
      </c>
      <c r="FQV369" s="299" t="s">
        <v>5825</v>
      </c>
      <c r="FQW369" s="299" t="s">
        <v>5825</v>
      </c>
      <c r="FQX369" s="299" t="s">
        <v>5825</v>
      </c>
      <c r="FQY369" s="299" t="s">
        <v>5825</v>
      </c>
      <c r="FQZ369" s="299" t="s">
        <v>5825</v>
      </c>
      <c r="FRA369" s="299" t="s">
        <v>5825</v>
      </c>
      <c r="FRB369" s="299" t="s">
        <v>5825</v>
      </c>
      <c r="FRC369" s="299" t="s">
        <v>5825</v>
      </c>
      <c r="FRD369" s="299" t="s">
        <v>5825</v>
      </c>
      <c r="FRE369" s="299" t="s">
        <v>5825</v>
      </c>
      <c r="FRF369" s="299" t="s">
        <v>5825</v>
      </c>
      <c r="FRG369" s="299" t="s">
        <v>5825</v>
      </c>
      <c r="FRH369" s="299" t="s">
        <v>5825</v>
      </c>
      <c r="FRI369" s="299" t="s">
        <v>5825</v>
      </c>
      <c r="FRJ369" s="299" t="s">
        <v>5825</v>
      </c>
      <c r="FRK369" s="299" t="s">
        <v>5825</v>
      </c>
      <c r="FRL369" s="299" t="s">
        <v>5825</v>
      </c>
      <c r="FRM369" s="299" t="s">
        <v>5825</v>
      </c>
      <c r="FRN369" s="299" t="s">
        <v>5825</v>
      </c>
      <c r="FRO369" s="299" t="s">
        <v>5825</v>
      </c>
      <c r="FRP369" s="299" t="s">
        <v>5825</v>
      </c>
      <c r="FRQ369" s="299" t="s">
        <v>5825</v>
      </c>
      <c r="FRR369" s="299" t="s">
        <v>5825</v>
      </c>
      <c r="FRS369" s="299" t="s">
        <v>5825</v>
      </c>
      <c r="FRT369" s="299" t="s">
        <v>5825</v>
      </c>
      <c r="FRU369" s="299" t="s">
        <v>5825</v>
      </c>
      <c r="FRV369" s="299" t="s">
        <v>5825</v>
      </c>
      <c r="FRW369" s="299" t="s">
        <v>5825</v>
      </c>
      <c r="FRX369" s="299" t="s">
        <v>5825</v>
      </c>
      <c r="FRY369" s="299" t="s">
        <v>5825</v>
      </c>
      <c r="FRZ369" s="299" t="s">
        <v>5825</v>
      </c>
      <c r="FSA369" s="299" t="s">
        <v>5825</v>
      </c>
      <c r="FSB369" s="299" t="s">
        <v>5825</v>
      </c>
      <c r="FSC369" s="299" t="s">
        <v>5825</v>
      </c>
      <c r="FSD369" s="299" t="s">
        <v>5825</v>
      </c>
      <c r="FSE369" s="299" t="s">
        <v>5825</v>
      </c>
      <c r="FSF369" s="299" t="s">
        <v>5825</v>
      </c>
      <c r="FSG369" s="299" t="s">
        <v>5825</v>
      </c>
      <c r="FSH369" s="299" t="s">
        <v>5825</v>
      </c>
      <c r="FSI369" s="299" t="s">
        <v>5825</v>
      </c>
      <c r="FSJ369" s="299" t="s">
        <v>5825</v>
      </c>
      <c r="FSK369" s="299" t="s">
        <v>5825</v>
      </c>
      <c r="FSL369" s="299" t="s">
        <v>5825</v>
      </c>
      <c r="FSM369" s="299" t="s">
        <v>5825</v>
      </c>
      <c r="FSN369" s="299" t="s">
        <v>5825</v>
      </c>
      <c r="FSO369" s="299" t="s">
        <v>5825</v>
      </c>
      <c r="FSP369" s="299" t="s">
        <v>5825</v>
      </c>
      <c r="FSQ369" s="299" t="s">
        <v>5825</v>
      </c>
      <c r="FSR369" s="299" t="s">
        <v>5825</v>
      </c>
      <c r="FSS369" s="299" t="s">
        <v>5825</v>
      </c>
      <c r="FST369" s="299" t="s">
        <v>5825</v>
      </c>
      <c r="FSU369" s="299" t="s">
        <v>5825</v>
      </c>
      <c r="FSV369" s="299" t="s">
        <v>5825</v>
      </c>
      <c r="FSW369" s="299" t="s">
        <v>5825</v>
      </c>
      <c r="FSX369" s="299" t="s">
        <v>5825</v>
      </c>
      <c r="FSY369" s="299" t="s">
        <v>5825</v>
      </c>
      <c r="FSZ369" s="299" t="s">
        <v>5825</v>
      </c>
      <c r="FTA369" s="299" t="s">
        <v>5825</v>
      </c>
      <c r="FTB369" s="299" t="s">
        <v>5825</v>
      </c>
      <c r="FTC369" s="299" t="s">
        <v>5825</v>
      </c>
      <c r="FTD369" s="299" t="s">
        <v>5825</v>
      </c>
      <c r="FTE369" s="299" t="s">
        <v>5825</v>
      </c>
      <c r="FTF369" s="299" t="s">
        <v>5825</v>
      </c>
      <c r="FTG369" s="299" t="s">
        <v>5825</v>
      </c>
      <c r="FTH369" s="299" t="s">
        <v>5825</v>
      </c>
      <c r="FTI369" s="299" t="s">
        <v>5825</v>
      </c>
      <c r="FTJ369" s="299" t="s">
        <v>5825</v>
      </c>
      <c r="FTK369" s="299" t="s">
        <v>5825</v>
      </c>
      <c r="FTL369" s="299" t="s">
        <v>5825</v>
      </c>
      <c r="FTM369" s="299" t="s">
        <v>5825</v>
      </c>
      <c r="FTN369" s="299" t="s">
        <v>5825</v>
      </c>
      <c r="FTO369" s="299" t="s">
        <v>5825</v>
      </c>
      <c r="FTP369" s="299" t="s">
        <v>5825</v>
      </c>
      <c r="FTQ369" s="299" t="s">
        <v>5825</v>
      </c>
      <c r="FTR369" s="299" t="s">
        <v>5825</v>
      </c>
      <c r="FTS369" s="299" t="s">
        <v>5825</v>
      </c>
      <c r="FTT369" s="299" t="s">
        <v>5825</v>
      </c>
      <c r="FTU369" s="299" t="s">
        <v>5825</v>
      </c>
      <c r="FTV369" s="299" t="s">
        <v>5825</v>
      </c>
      <c r="FTW369" s="299" t="s">
        <v>5825</v>
      </c>
      <c r="FTX369" s="299" t="s">
        <v>5825</v>
      </c>
      <c r="FTY369" s="299" t="s">
        <v>5825</v>
      </c>
      <c r="FTZ369" s="299" t="s">
        <v>5825</v>
      </c>
      <c r="FUA369" s="299" t="s">
        <v>5825</v>
      </c>
      <c r="FUB369" s="299" t="s">
        <v>5825</v>
      </c>
      <c r="FUC369" s="299" t="s">
        <v>5825</v>
      </c>
      <c r="FUD369" s="299" t="s">
        <v>5825</v>
      </c>
      <c r="FUE369" s="299" t="s">
        <v>5825</v>
      </c>
      <c r="FUF369" s="299" t="s">
        <v>5825</v>
      </c>
      <c r="FUG369" s="299" t="s">
        <v>5825</v>
      </c>
      <c r="FUH369" s="299" t="s">
        <v>5825</v>
      </c>
      <c r="FUI369" s="299" t="s">
        <v>5825</v>
      </c>
      <c r="FUJ369" s="299" t="s">
        <v>5825</v>
      </c>
      <c r="FUK369" s="299" t="s">
        <v>5825</v>
      </c>
      <c r="FUL369" s="299" t="s">
        <v>5825</v>
      </c>
      <c r="FUM369" s="299" t="s">
        <v>5825</v>
      </c>
      <c r="FUN369" s="299" t="s">
        <v>5825</v>
      </c>
      <c r="FUO369" s="299" t="s">
        <v>5825</v>
      </c>
      <c r="FUP369" s="299" t="s">
        <v>5825</v>
      </c>
      <c r="FUQ369" s="299" t="s">
        <v>5825</v>
      </c>
      <c r="FUR369" s="299" t="s">
        <v>5825</v>
      </c>
      <c r="FUS369" s="299" t="s">
        <v>5825</v>
      </c>
      <c r="FUT369" s="299" t="s">
        <v>5825</v>
      </c>
      <c r="FUU369" s="299" t="s">
        <v>5825</v>
      </c>
      <c r="FUV369" s="299" t="s">
        <v>5825</v>
      </c>
      <c r="FUW369" s="299" t="s">
        <v>5825</v>
      </c>
      <c r="FUX369" s="299" t="s">
        <v>5825</v>
      </c>
      <c r="FUY369" s="299" t="s">
        <v>5825</v>
      </c>
      <c r="FUZ369" s="299" t="s">
        <v>5825</v>
      </c>
      <c r="FVA369" s="299" t="s">
        <v>5825</v>
      </c>
      <c r="FVB369" s="299" t="s">
        <v>5825</v>
      </c>
      <c r="FVC369" s="299" t="s">
        <v>5825</v>
      </c>
      <c r="FVD369" s="299" t="s">
        <v>5825</v>
      </c>
      <c r="FVE369" s="299" t="s">
        <v>5825</v>
      </c>
      <c r="FVF369" s="299" t="s">
        <v>5825</v>
      </c>
      <c r="FVG369" s="299" t="s">
        <v>5825</v>
      </c>
      <c r="FVH369" s="299" t="s">
        <v>5825</v>
      </c>
      <c r="FVI369" s="299" t="s">
        <v>5825</v>
      </c>
      <c r="FVJ369" s="299" t="s">
        <v>5825</v>
      </c>
      <c r="FVK369" s="299" t="s">
        <v>5825</v>
      </c>
      <c r="FVL369" s="299" t="s">
        <v>5825</v>
      </c>
      <c r="FVM369" s="299" t="s">
        <v>5825</v>
      </c>
      <c r="FVN369" s="299" t="s">
        <v>5825</v>
      </c>
      <c r="FVO369" s="299" t="s">
        <v>5825</v>
      </c>
      <c r="FVP369" s="299" t="s">
        <v>5825</v>
      </c>
      <c r="FVQ369" s="299" t="s">
        <v>5825</v>
      </c>
      <c r="FVR369" s="299" t="s">
        <v>5825</v>
      </c>
      <c r="FVS369" s="299" t="s">
        <v>5825</v>
      </c>
      <c r="FVT369" s="299" t="s">
        <v>5825</v>
      </c>
      <c r="FVU369" s="299" t="s">
        <v>5825</v>
      </c>
      <c r="FVV369" s="299" t="s">
        <v>5825</v>
      </c>
      <c r="FVW369" s="299" t="s">
        <v>5825</v>
      </c>
      <c r="FVX369" s="299" t="s">
        <v>5825</v>
      </c>
      <c r="FVY369" s="299" t="s">
        <v>5825</v>
      </c>
      <c r="FVZ369" s="299" t="s">
        <v>5825</v>
      </c>
      <c r="FWA369" s="299" t="s">
        <v>5825</v>
      </c>
      <c r="FWB369" s="299" t="s">
        <v>5825</v>
      </c>
      <c r="FWC369" s="299" t="s">
        <v>5825</v>
      </c>
      <c r="FWD369" s="299" t="s">
        <v>5825</v>
      </c>
      <c r="FWE369" s="299" t="s">
        <v>5825</v>
      </c>
      <c r="FWF369" s="299" t="s">
        <v>5825</v>
      </c>
      <c r="FWG369" s="299" t="s">
        <v>5825</v>
      </c>
      <c r="FWH369" s="299" t="s">
        <v>5825</v>
      </c>
      <c r="FWI369" s="299" t="s">
        <v>5825</v>
      </c>
      <c r="FWJ369" s="299" t="s">
        <v>5825</v>
      </c>
      <c r="FWK369" s="299" t="s">
        <v>5825</v>
      </c>
      <c r="FWL369" s="299" t="s">
        <v>5825</v>
      </c>
      <c r="FWM369" s="299" t="s">
        <v>5825</v>
      </c>
      <c r="FWN369" s="299" t="s">
        <v>5825</v>
      </c>
      <c r="FWO369" s="299" t="s">
        <v>5825</v>
      </c>
      <c r="FWP369" s="299" t="s">
        <v>5825</v>
      </c>
      <c r="FWQ369" s="299" t="s">
        <v>5825</v>
      </c>
      <c r="FWR369" s="299" t="s">
        <v>5825</v>
      </c>
      <c r="FWS369" s="299" t="s">
        <v>5825</v>
      </c>
      <c r="FWT369" s="299" t="s">
        <v>5825</v>
      </c>
      <c r="FWU369" s="299" t="s">
        <v>5825</v>
      </c>
      <c r="FWV369" s="299" t="s">
        <v>5825</v>
      </c>
      <c r="FWW369" s="299" t="s">
        <v>5825</v>
      </c>
      <c r="FWX369" s="299" t="s">
        <v>5825</v>
      </c>
      <c r="FWY369" s="299" t="s">
        <v>5825</v>
      </c>
      <c r="FWZ369" s="299" t="s">
        <v>5825</v>
      </c>
      <c r="FXA369" s="299" t="s">
        <v>5825</v>
      </c>
      <c r="FXB369" s="299" t="s">
        <v>5825</v>
      </c>
      <c r="FXC369" s="299" t="s">
        <v>5825</v>
      </c>
      <c r="FXD369" s="299" t="s">
        <v>5825</v>
      </c>
      <c r="FXE369" s="299" t="s">
        <v>5825</v>
      </c>
      <c r="FXF369" s="299" t="s">
        <v>5825</v>
      </c>
      <c r="FXG369" s="299" t="s">
        <v>5825</v>
      </c>
      <c r="FXH369" s="299" t="s">
        <v>5825</v>
      </c>
      <c r="FXI369" s="299" t="s">
        <v>5825</v>
      </c>
      <c r="FXJ369" s="299" t="s">
        <v>5825</v>
      </c>
      <c r="FXK369" s="299" t="s">
        <v>5825</v>
      </c>
      <c r="FXL369" s="299" t="s">
        <v>5825</v>
      </c>
      <c r="FXM369" s="299" t="s">
        <v>5825</v>
      </c>
      <c r="FXN369" s="299" t="s">
        <v>5825</v>
      </c>
      <c r="FXO369" s="299" t="s">
        <v>5825</v>
      </c>
      <c r="FXP369" s="299" t="s">
        <v>5825</v>
      </c>
      <c r="FXQ369" s="299" t="s">
        <v>5825</v>
      </c>
      <c r="FXR369" s="299" t="s">
        <v>5825</v>
      </c>
      <c r="FXS369" s="299" t="s">
        <v>5825</v>
      </c>
      <c r="FXT369" s="299" t="s">
        <v>5825</v>
      </c>
      <c r="FXU369" s="299" t="s">
        <v>5825</v>
      </c>
      <c r="FXV369" s="299" t="s">
        <v>5825</v>
      </c>
      <c r="FXW369" s="299" t="s">
        <v>5825</v>
      </c>
      <c r="FXX369" s="299" t="s">
        <v>5825</v>
      </c>
      <c r="FXY369" s="299" t="s">
        <v>5825</v>
      </c>
      <c r="FXZ369" s="299" t="s">
        <v>5825</v>
      </c>
      <c r="FYA369" s="299" t="s">
        <v>5825</v>
      </c>
      <c r="FYB369" s="299" t="s">
        <v>5825</v>
      </c>
      <c r="FYC369" s="299" t="s">
        <v>5825</v>
      </c>
      <c r="FYD369" s="299" t="s">
        <v>5825</v>
      </c>
      <c r="FYE369" s="299" t="s">
        <v>5825</v>
      </c>
      <c r="FYF369" s="299" t="s">
        <v>5825</v>
      </c>
      <c r="FYG369" s="299" t="s">
        <v>5825</v>
      </c>
      <c r="FYH369" s="299" t="s">
        <v>5825</v>
      </c>
      <c r="FYI369" s="299" t="s">
        <v>5825</v>
      </c>
      <c r="FYJ369" s="299" t="s">
        <v>5825</v>
      </c>
      <c r="FYK369" s="299" t="s">
        <v>5825</v>
      </c>
      <c r="FYL369" s="299" t="s">
        <v>5825</v>
      </c>
      <c r="FYM369" s="299" t="s">
        <v>5825</v>
      </c>
      <c r="FYN369" s="299" t="s">
        <v>5825</v>
      </c>
      <c r="FYO369" s="299" t="s">
        <v>5825</v>
      </c>
      <c r="FYP369" s="299" t="s">
        <v>5825</v>
      </c>
      <c r="FYQ369" s="299" t="s">
        <v>5825</v>
      </c>
      <c r="FYR369" s="299" t="s">
        <v>5825</v>
      </c>
      <c r="FYS369" s="299" t="s">
        <v>5825</v>
      </c>
      <c r="FYT369" s="299" t="s">
        <v>5825</v>
      </c>
      <c r="FYU369" s="299" t="s">
        <v>5825</v>
      </c>
      <c r="FYV369" s="299" t="s">
        <v>5825</v>
      </c>
      <c r="FYW369" s="299" t="s">
        <v>5825</v>
      </c>
      <c r="FYX369" s="299" t="s">
        <v>5825</v>
      </c>
      <c r="FYY369" s="299" t="s">
        <v>5825</v>
      </c>
      <c r="FYZ369" s="299" t="s">
        <v>5825</v>
      </c>
      <c r="FZA369" s="299" t="s">
        <v>5825</v>
      </c>
      <c r="FZB369" s="299" t="s">
        <v>5825</v>
      </c>
      <c r="FZC369" s="299" t="s">
        <v>5825</v>
      </c>
      <c r="FZD369" s="299" t="s">
        <v>5825</v>
      </c>
      <c r="FZE369" s="299" t="s">
        <v>5825</v>
      </c>
      <c r="FZF369" s="299" t="s">
        <v>5825</v>
      </c>
      <c r="FZG369" s="299" t="s">
        <v>5825</v>
      </c>
      <c r="FZH369" s="299" t="s">
        <v>5825</v>
      </c>
      <c r="FZI369" s="299" t="s">
        <v>5825</v>
      </c>
      <c r="FZJ369" s="299" t="s">
        <v>5825</v>
      </c>
      <c r="FZK369" s="299" t="s">
        <v>5825</v>
      </c>
      <c r="FZL369" s="299" t="s">
        <v>5825</v>
      </c>
      <c r="FZM369" s="299" t="s">
        <v>5825</v>
      </c>
      <c r="FZN369" s="299" t="s">
        <v>5825</v>
      </c>
      <c r="FZO369" s="299" t="s">
        <v>5825</v>
      </c>
      <c r="FZP369" s="299" t="s">
        <v>5825</v>
      </c>
      <c r="FZQ369" s="299" t="s">
        <v>5825</v>
      </c>
      <c r="FZR369" s="299" t="s">
        <v>5825</v>
      </c>
      <c r="FZS369" s="299" t="s">
        <v>5825</v>
      </c>
      <c r="FZT369" s="299" t="s">
        <v>5825</v>
      </c>
      <c r="FZU369" s="299" t="s">
        <v>5825</v>
      </c>
      <c r="FZV369" s="299" t="s">
        <v>5825</v>
      </c>
      <c r="FZW369" s="299" t="s">
        <v>5825</v>
      </c>
      <c r="FZX369" s="299" t="s">
        <v>5825</v>
      </c>
      <c r="FZY369" s="299" t="s">
        <v>5825</v>
      </c>
      <c r="FZZ369" s="299" t="s">
        <v>5825</v>
      </c>
      <c r="GAA369" s="299" t="s">
        <v>5825</v>
      </c>
      <c r="GAB369" s="299" t="s">
        <v>5825</v>
      </c>
      <c r="GAC369" s="299" t="s">
        <v>5825</v>
      </c>
      <c r="GAD369" s="299" t="s">
        <v>5825</v>
      </c>
      <c r="GAE369" s="299" t="s">
        <v>5825</v>
      </c>
      <c r="GAF369" s="299" t="s">
        <v>5825</v>
      </c>
      <c r="GAG369" s="299" t="s">
        <v>5825</v>
      </c>
      <c r="GAH369" s="299" t="s">
        <v>5825</v>
      </c>
      <c r="GAI369" s="299" t="s">
        <v>5825</v>
      </c>
      <c r="GAJ369" s="299" t="s">
        <v>5825</v>
      </c>
      <c r="GAK369" s="299" t="s">
        <v>5825</v>
      </c>
      <c r="GAL369" s="299" t="s">
        <v>5825</v>
      </c>
      <c r="GAM369" s="299" t="s">
        <v>5825</v>
      </c>
      <c r="GAN369" s="299" t="s">
        <v>5825</v>
      </c>
      <c r="GAO369" s="299" t="s">
        <v>5825</v>
      </c>
      <c r="GAP369" s="299" t="s">
        <v>5825</v>
      </c>
      <c r="GAQ369" s="299" t="s">
        <v>5825</v>
      </c>
      <c r="GAR369" s="299" t="s">
        <v>5825</v>
      </c>
      <c r="GAS369" s="299" t="s">
        <v>5825</v>
      </c>
      <c r="GAT369" s="299" t="s">
        <v>5825</v>
      </c>
      <c r="GAU369" s="299" t="s">
        <v>5825</v>
      </c>
      <c r="GAV369" s="299" t="s">
        <v>5825</v>
      </c>
      <c r="GAW369" s="299" t="s">
        <v>5825</v>
      </c>
      <c r="GAX369" s="299" t="s">
        <v>5825</v>
      </c>
      <c r="GAY369" s="299" t="s">
        <v>5825</v>
      </c>
      <c r="GAZ369" s="299" t="s">
        <v>5825</v>
      </c>
      <c r="GBA369" s="299" t="s">
        <v>5825</v>
      </c>
      <c r="GBB369" s="299" t="s">
        <v>5825</v>
      </c>
      <c r="GBC369" s="299" t="s">
        <v>5825</v>
      </c>
      <c r="GBD369" s="299" t="s">
        <v>5825</v>
      </c>
      <c r="GBE369" s="299" t="s">
        <v>5825</v>
      </c>
      <c r="GBF369" s="299" t="s">
        <v>5825</v>
      </c>
      <c r="GBG369" s="299" t="s">
        <v>5825</v>
      </c>
      <c r="GBH369" s="299" t="s">
        <v>5825</v>
      </c>
      <c r="GBI369" s="299" t="s">
        <v>5825</v>
      </c>
      <c r="GBJ369" s="299" t="s">
        <v>5825</v>
      </c>
      <c r="GBK369" s="299" t="s">
        <v>5825</v>
      </c>
      <c r="GBL369" s="299" t="s">
        <v>5825</v>
      </c>
      <c r="GBM369" s="299" t="s">
        <v>5825</v>
      </c>
      <c r="GBN369" s="299" t="s">
        <v>5825</v>
      </c>
      <c r="GBO369" s="299" t="s">
        <v>5825</v>
      </c>
      <c r="GBP369" s="299" t="s">
        <v>5825</v>
      </c>
      <c r="GBQ369" s="299" t="s">
        <v>5825</v>
      </c>
      <c r="GBR369" s="299" t="s">
        <v>5825</v>
      </c>
      <c r="GBS369" s="299" t="s">
        <v>5825</v>
      </c>
      <c r="GBT369" s="299" t="s">
        <v>5825</v>
      </c>
      <c r="GBU369" s="299" t="s">
        <v>5825</v>
      </c>
      <c r="GBV369" s="299" t="s">
        <v>5825</v>
      </c>
      <c r="GBW369" s="299" t="s">
        <v>5825</v>
      </c>
      <c r="GBX369" s="299" t="s">
        <v>5825</v>
      </c>
      <c r="GBY369" s="299" t="s">
        <v>5825</v>
      </c>
      <c r="GBZ369" s="299" t="s">
        <v>5825</v>
      </c>
      <c r="GCA369" s="299" t="s">
        <v>5825</v>
      </c>
      <c r="GCB369" s="299" t="s">
        <v>5825</v>
      </c>
      <c r="GCC369" s="299" t="s">
        <v>5825</v>
      </c>
      <c r="GCD369" s="299" t="s">
        <v>5825</v>
      </c>
      <c r="GCE369" s="299" t="s">
        <v>5825</v>
      </c>
      <c r="GCF369" s="299" t="s">
        <v>5825</v>
      </c>
      <c r="GCG369" s="299" t="s">
        <v>5825</v>
      </c>
      <c r="GCH369" s="299" t="s">
        <v>5825</v>
      </c>
      <c r="GCI369" s="299" t="s">
        <v>5825</v>
      </c>
      <c r="GCJ369" s="299" t="s">
        <v>5825</v>
      </c>
      <c r="GCK369" s="299" t="s">
        <v>5825</v>
      </c>
      <c r="GCL369" s="299" t="s">
        <v>5825</v>
      </c>
      <c r="GCM369" s="299" t="s">
        <v>5825</v>
      </c>
      <c r="GCN369" s="299" t="s">
        <v>5825</v>
      </c>
      <c r="GCO369" s="299" t="s">
        <v>5825</v>
      </c>
      <c r="GCP369" s="299" t="s">
        <v>5825</v>
      </c>
      <c r="GCQ369" s="299" t="s">
        <v>5825</v>
      </c>
      <c r="GCR369" s="299" t="s">
        <v>5825</v>
      </c>
      <c r="GCS369" s="299" t="s">
        <v>5825</v>
      </c>
      <c r="GCT369" s="299" t="s">
        <v>5825</v>
      </c>
      <c r="GCU369" s="299" t="s">
        <v>5825</v>
      </c>
      <c r="GCV369" s="299" t="s">
        <v>5825</v>
      </c>
      <c r="GCW369" s="299" t="s">
        <v>5825</v>
      </c>
      <c r="GCX369" s="299" t="s">
        <v>5825</v>
      </c>
      <c r="GCY369" s="299" t="s">
        <v>5825</v>
      </c>
      <c r="GCZ369" s="299" t="s">
        <v>5825</v>
      </c>
      <c r="GDA369" s="299" t="s">
        <v>5825</v>
      </c>
      <c r="GDB369" s="299" t="s">
        <v>5825</v>
      </c>
      <c r="GDC369" s="299" t="s">
        <v>5825</v>
      </c>
      <c r="GDD369" s="299" t="s">
        <v>5825</v>
      </c>
      <c r="GDE369" s="299" t="s">
        <v>5825</v>
      </c>
      <c r="GDF369" s="299" t="s">
        <v>5825</v>
      </c>
      <c r="GDG369" s="299" t="s">
        <v>5825</v>
      </c>
      <c r="GDH369" s="299" t="s">
        <v>5825</v>
      </c>
      <c r="GDI369" s="299" t="s">
        <v>5825</v>
      </c>
      <c r="GDJ369" s="299" t="s">
        <v>5825</v>
      </c>
      <c r="GDK369" s="299" t="s">
        <v>5825</v>
      </c>
      <c r="GDL369" s="299" t="s">
        <v>5825</v>
      </c>
      <c r="GDM369" s="299" t="s">
        <v>5825</v>
      </c>
      <c r="GDN369" s="299" t="s">
        <v>5825</v>
      </c>
      <c r="GDO369" s="299" t="s">
        <v>5825</v>
      </c>
      <c r="GDP369" s="299" t="s">
        <v>5825</v>
      </c>
      <c r="GDQ369" s="299" t="s">
        <v>5825</v>
      </c>
      <c r="GDR369" s="299" t="s">
        <v>5825</v>
      </c>
      <c r="GDS369" s="299" t="s">
        <v>5825</v>
      </c>
      <c r="GDT369" s="299" t="s">
        <v>5825</v>
      </c>
      <c r="GDU369" s="299" t="s">
        <v>5825</v>
      </c>
      <c r="GDV369" s="299" t="s">
        <v>5825</v>
      </c>
      <c r="GDW369" s="299" t="s">
        <v>5825</v>
      </c>
      <c r="GDX369" s="299" t="s">
        <v>5825</v>
      </c>
      <c r="GDY369" s="299" t="s">
        <v>5825</v>
      </c>
      <c r="GDZ369" s="299" t="s">
        <v>5825</v>
      </c>
      <c r="GEA369" s="299" t="s">
        <v>5825</v>
      </c>
      <c r="GEB369" s="299" t="s">
        <v>5825</v>
      </c>
      <c r="GEC369" s="299" t="s">
        <v>5825</v>
      </c>
      <c r="GED369" s="299" t="s">
        <v>5825</v>
      </c>
      <c r="GEE369" s="299" t="s">
        <v>5825</v>
      </c>
      <c r="GEF369" s="299" t="s">
        <v>5825</v>
      </c>
      <c r="GEG369" s="299" t="s">
        <v>5825</v>
      </c>
      <c r="GEH369" s="299" t="s">
        <v>5825</v>
      </c>
      <c r="GEI369" s="299" t="s">
        <v>5825</v>
      </c>
      <c r="GEJ369" s="299" t="s">
        <v>5825</v>
      </c>
      <c r="GEK369" s="299" t="s">
        <v>5825</v>
      </c>
      <c r="GEL369" s="299" t="s">
        <v>5825</v>
      </c>
      <c r="GEM369" s="299" t="s">
        <v>5825</v>
      </c>
      <c r="GEN369" s="299" t="s">
        <v>5825</v>
      </c>
      <c r="GEO369" s="299" t="s">
        <v>5825</v>
      </c>
      <c r="GEP369" s="299" t="s">
        <v>5825</v>
      </c>
      <c r="GEQ369" s="299" t="s">
        <v>5825</v>
      </c>
      <c r="GER369" s="299" t="s">
        <v>5825</v>
      </c>
      <c r="GES369" s="299" t="s">
        <v>5825</v>
      </c>
      <c r="GET369" s="299" t="s">
        <v>5825</v>
      </c>
      <c r="GEU369" s="299" t="s">
        <v>5825</v>
      </c>
      <c r="GEV369" s="299" t="s">
        <v>5825</v>
      </c>
      <c r="GEW369" s="299" t="s">
        <v>5825</v>
      </c>
      <c r="GEX369" s="299" t="s">
        <v>5825</v>
      </c>
      <c r="GEY369" s="299" t="s">
        <v>5825</v>
      </c>
      <c r="GEZ369" s="299" t="s">
        <v>5825</v>
      </c>
      <c r="GFA369" s="299" t="s">
        <v>5825</v>
      </c>
      <c r="GFB369" s="299" t="s">
        <v>5825</v>
      </c>
      <c r="GFC369" s="299" t="s">
        <v>5825</v>
      </c>
      <c r="GFD369" s="299" t="s">
        <v>5825</v>
      </c>
      <c r="GFE369" s="299" t="s">
        <v>5825</v>
      </c>
      <c r="GFF369" s="299" t="s">
        <v>5825</v>
      </c>
      <c r="GFG369" s="299" t="s">
        <v>5825</v>
      </c>
      <c r="GFH369" s="299" t="s">
        <v>5825</v>
      </c>
      <c r="GFI369" s="299" t="s">
        <v>5825</v>
      </c>
      <c r="GFJ369" s="299" t="s">
        <v>5825</v>
      </c>
      <c r="GFK369" s="299" t="s">
        <v>5825</v>
      </c>
      <c r="GFL369" s="299" t="s">
        <v>5825</v>
      </c>
      <c r="GFM369" s="299" t="s">
        <v>5825</v>
      </c>
      <c r="GFN369" s="299" t="s">
        <v>5825</v>
      </c>
      <c r="GFO369" s="299" t="s">
        <v>5825</v>
      </c>
      <c r="GFP369" s="299" t="s">
        <v>5825</v>
      </c>
      <c r="GFQ369" s="299" t="s">
        <v>5825</v>
      </c>
      <c r="GFR369" s="299" t="s">
        <v>5825</v>
      </c>
      <c r="GFS369" s="299" t="s">
        <v>5825</v>
      </c>
      <c r="GFT369" s="299" t="s">
        <v>5825</v>
      </c>
      <c r="GFU369" s="299" t="s">
        <v>5825</v>
      </c>
      <c r="GFV369" s="299" t="s">
        <v>5825</v>
      </c>
      <c r="GFW369" s="299" t="s">
        <v>5825</v>
      </c>
      <c r="GFX369" s="299" t="s">
        <v>5825</v>
      </c>
      <c r="GFY369" s="299" t="s">
        <v>5825</v>
      </c>
      <c r="GFZ369" s="299" t="s">
        <v>5825</v>
      </c>
      <c r="GGA369" s="299" t="s">
        <v>5825</v>
      </c>
      <c r="GGB369" s="299" t="s">
        <v>5825</v>
      </c>
      <c r="GGC369" s="299" t="s">
        <v>5825</v>
      </c>
      <c r="GGD369" s="299" t="s">
        <v>5825</v>
      </c>
      <c r="GGE369" s="299" t="s">
        <v>5825</v>
      </c>
      <c r="GGF369" s="299" t="s">
        <v>5825</v>
      </c>
      <c r="GGG369" s="299" t="s">
        <v>5825</v>
      </c>
      <c r="GGH369" s="299" t="s">
        <v>5825</v>
      </c>
      <c r="GGI369" s="299" t="s">
        <v>5825</v>
      </c>
      <c r="GGJ369" s="299" t="s">
        <v>5825</v>
      </c>
      <c r="GGK369" s="299" t="s">
        <v>5825</v>
      </c>
      <c r="GGL369" s="299" t="s">
        <v>5825</v>
      </c>
      <c r="GGM369" s="299" t="s">
        <v>5825</v>
      </c>
      <c r="GGN369" s="299" t="s">
        <v>5825</v>
      </c>
      <c r="GGO369" s="299" t="s">
        <v>5825</v>
      </c>
      <c r="GGP369" s="299" t="s">
        <v>5825</v>
      </c>
      <c r="GGQ369" s="299" t="s">
        <v>5825</v>
      </c>
      <c r="GGR369" s="299" t="s">
        <v>5825</v>
      </c>
      <c r="GGS369" s="299" t="s">
        <v>5825</v>
      </c>
      <c r="GGT369" s="299" t="s">
        <v>5825</v>
      </c>
      <c r="GGU369" s="299" t="s">
        <v>5825</v>
      </c>
      <c r="GGV369" s="299" t="s">
        <v>5825</v>
      </c>
      <c r="GGW369" s="299" t="s">
        <v>5825</v>
      </c>
      <c r="GGX369" s="299" t="s">
        <v>5825</v>
      </c>
      <c r="GGY369" s="299" t="s">
        <v>5825</v>
      </c>
      <c r="GGZ369" s="299" t="s">
        <v>5825</v>
      </c>
      <c r="GHA369" s="299" t="s">
        <v>5825</v>
      </c>
      <c r="GHB369" s="299" t="s">
        <v>5825</v>
      </c>
      <c r="GHC369" s="299" t="s">
        <v>5825</v>
      </c>
      <c r="GHD369" s="299" t="s">
        <v>5825</v>
      </c>
      <c r="GHE369" s="299" t="s">
        <v>5825</v>
      </c>
      <c r="GHF369" s="299" t="s">
        <v>5825</v>
      </c>
      <c r="GHG369" s="299" t="s">
        <v>5825</v>
      </c>
      <c r="GHH369" s="299" t="s">
        <v>5825</v>
      </c>
      <c r="GHI369" s="299" t="s">
        <v>5825</v>
      </c>
      <c r="GHJ369" s="299" t="s">
        <v>5825</v>
      </c>
      <c r="GHK369" s="299" t="s">
        <v>5825</v>
      </c>
      <c r="GHL369" s="299" t="s">
        <v>5825</v>
      </c>
      <c r="GHM369" s="299" t="s">
        <v>5825</v>
      </c>
      <c r="GHN369" s="299" t="s">
        <v>5825</v>
      </c>
      <c r="GHO369" s="299" t="s">
        <v>5825</v>
      </c>
      <c r="GHP369" s="299" t="s">
        <v>5825</v>
      </c>
      <c r="GHQ369" s="299" t="s">
        <v>5825</v>
      </c>
      <c r="GHR369" s="299" t="s">
        <v>5825</v>
      </c>
      <c r="GHS369" s="299" t="s">
        <v>5825</v>
      </c>
      <c r="GHT369" s="299" t="s">
        <v>5825</v>
      </c>
      <c r="GHU369" s="299" t="s">
        <v>5825</v>
      </c>
      <c r="GHV369" s="299" t="s">
        <v>5825</v>
      </c>
      <c r="GHW369" s="299" t="s">
        <v>5825</v>
      </c>
      <c r="GHX369" s="299" t="s">
        <v>5825</v>
      </c>
      <c r="GHY369" s="299" t="s">
        <v>5825</v>
      </c>
      <c r="GHZ369" s="299" t="s">
        <v>5825</v>
      </c>
      <c r="GIA369" s="299" t="s">
        <v>5825</v>
      </c>
      <c r="GIB369" s="299" t="s">
        <v>5825</v>
      </c>
      <c r="GIC369" s="299" t="s">
        <v>5825</v>
      </c>
      <c r="GID369" s="299" t="s">
        <v>5825</v>
      </c>
      <c r="GIE369" s="299" t="s">
        <v>5825</v>
      </c>
      <c r="GIF369" s="299" t="s">
        <v>5825</v>
      </c>
      <c r="GIG369" s="299" t="s">
        <v>5825</v>
      </c>
      <c r="GIH369" s="299" t="s">
        <v>5825</v>
      </c>
      <c r="GII369" s="299" t="s">
        <v>5825</v>
      </c>
      <c r="GIJ369" s="299" t="s">
        <v>5825</v>
      </c>
      <c r="GIK369" s="299" t="s">
        <v>5825</v>
      </c>
      <c r="GIL369" s="299" t="s">
        <v>5825</v>
      </c>
      <c r="GIM369" s="299" t="s">
        <v>5825</v>
      </c>
      <c r="GIN369" s="299" t="s">
        <v>5825</v>
      </c>
      <c r="GIO369" s="299" t="s">
        <v>5825</v>
      </c>
      <c r="GIP369" s="299" t="s">
        <v>5825</v>
      </c>
      <c r="GIQ369" s="299" t="s">
        <v>5825</v>
      </c>
      <c r="GIR369" s="299" t="s">
        <v>5825</v>
      </c>
      <c r="GIS369" s="299" t="s">
        <v>5825</v>
      </c>
      <c r="GIT369" s="299" t="s">
        <v>5825</v>
      </c>
      <c r="GIU369" s="299" t="s">
        <v>5825</v>
      </c>
      <c r="GIV369" s="299" t="s">
        <v>5825</v>
      </c>
      <c r="GIW369" s="299" t="s">
        <v>5825</v>
      </c>
      <c r="GIX369" s="299" t="s">
        <v>5825</v>
      </c>
      <c r="GIY369" s="299" t="s">
        <v>5825</v>
      </c>
      <c r="GIZ369" s="299" t="s">
        <v>5825</v>
      </c>
      <c r="GJA369" s="299" t="s">
        <v>5825</v>
      </c>
      <c r="GJB369" s="299" t="s">
        <v>5825</v>
      </c>
      <c r="GJC369" s="299" t="s">
        <v>5825</v>
      </c>
      <c r="GJD369" s="299" t="s">
        <v>5825</v>
      </c>
      <c r="GJE369" s="299" t="s">
        <v>5825</v>
      </c>
      <c r="GJF369" s="299" t="s">
        <v>5825</v>
      </c>
      <c r="GJG369" s="299" t="s">
        <v>5825</v>
      </c>
      <c r="GJH369" s="299" t="s">
        <v>5825</v>
      </c>
      <c r="GJI369" s="299" t="s">
        <v>5825</v>
      </c>
      <c r="GJJ369" s="299" t="s">
        <v>5825</v>
      </c>
      <c r="GJK369" s="299" t="s">
        <v>5825</v>
      </c>
      <c r="GJL369" s="299" t="s">
        <v>5825</v>
      </c>
      <c r="GJM369" s="299" t="s">
        <v>5825</v>
      </c>
      <c r="GJN369" s="299" t="s">
        <v>5825</v>
      </c>
      <c r="GJO369" s="299" t="s">
        <v>5825</v>
      </c>
      <c r="GJP369" s="299" t="s">
        <v>5825</v>
      </c>
      <c r="GJQ369" s="299" t="s">
        <v>5825</v>
      </c>
      <c r="GJR369" s="299" t="s">
        <v>5825</v>
      </c>
      <c r="GJS369" s="299" t="s">
        <v>5825</v>
      </c>
      <c r="GJT369" s="299" t="s">
        <v>5825</v>
      </c>
      <c r="GJU369" s="299" t="s">
        <v>5825</v>
      </c>
      <c r="GJV369" s="299" t="s">
        <v>5825</v>
      </c>
      <c r="GJW369" s="299" t="s">
        <v>5825</v>
      </c>
      <c r="GJX369" s="299" t="s">
        <v>5825</v>
      </c>
      <c r="GJY369" s="299" t="s">
        <v>5825</v>
      </c>
      <c r="GJZ369" s="299" t="s">
        <v>5825</v>
      </c>
      <c r="GKA369" s="299" t="s">
        <v>5825</v>
      </c>
      <c r="GKB369" s="299" t="s">
        <v>5825</v>
      </c>
      <c r="GKC369" s="299" t="s">
        <v>5825</v>
      </c>
      <c r="GKD369" s="299" t="s">
        <v>5825</v>
      </c>
      <c r="GKE369" s="299" t="s">
        <v>5825</v>
      </c>
      <c r="GKF369" s="299" t="s">
        <v>5825</v>
      </c>
      <c r="GKG369" s="299" t="s">
        <v>5825</v>
      </c>
      <c r="GKH369" s="299" t="s">
        <v>5825</v>
      </c>
      <c r="GKI369" s="299" t="s">
        <v>5825</v>
      </c>
      <c r="GKJ369" s="299" t="s">
        <v>5825</v>
      </c>
      <c r="GKK369" s="299" t="s">
        <v>5825</v>
      </c>
      <c r="GKL369" s="299" t="s">
        <v>5825</v>
      </c>
      <c r="GKM369" s="299" t="s">
        <v>5825</v>
      </c>
      <c r="GKN369" s="299" t="s">
        <v>5825</v>
      </c>
      <c r="GKO369" s="299" t="s">
        <v>5825</v>
      </c>
      <c r="GKP369" s="299" t="s">
        <v>5825</v>
      </c>
      <c r="GKQ369" s="299" t="s">
        <v>5825</v>
      </c>
      <c r="GKR369" s="299" t="s">
        <v>5825</v>
      </c>
      <c r="GKS369" s="299" t="s">
        <v>5825</v>
      </c>
      <c r="GKT369" s="299" t="s">
        <v>5825</v>
      </c>
      <c r="GKU369" s="299" t="s">
        <v>5825</v>
      </c>
      <c r="GKV369" s="299" t="s">
        <v>5825</v>
      </c>
      <c r="GKW369" s="299" t="s">
        <v>5825</v>
      </c>
      <c r="GKX369" s="299" t="s">
        <v>5825</v>
      </c>
      <c r="GKY369" s="299" t="s">
        <v>5825</v>
      </c>
      <c r="GKZ369" s="299" t="s">
        <v>5825</v>
      </c>
      <c r="GLA369" s="299" t="s">
        <v>5825</v>
      </c>
      <c r="GLB369" s="299" t="s">
        <v>5825</v>
      </c>
      <c r="GLC369" s="299" t="s">
        <v>5825</v>
      </c>
      <c r="GLD369" s="299" t="s">
        <v>5825</v>
      </c>
      <c r="GLE369" s="299" t="s">
        <v>5825</v>
      </c>
      <c r="GLF369" s="299" t="s">
        <v>5825</v>
      </c>
      <c r="GLG369" s="299" t="s">
        <v>5825</v>
      </c>
      <c r="GLH369" s="299" t="s">
        <v>5825</v>
      </c>
      <c r="GLI369" s="299" t="s">
        <v>5825</v>
      </c>
      <c r="GLJ369" s="299" t="s">
        <v>5825</v>
      </c>
      <c r="GLK369" s="299" t="s">
        <v>5825</v>
      </c>
      <c r="GLL369" s="299" t="s">
        <v>5825</v>
      </c>
      <c r="GLM369" s="299" t="s">
        <v>5825</v>
      </c>
      <c r="GLN369" s="299" t="s">
        <v>5825</v>
      </c>
      <c r="GLO369" s="299" t="s">
        <v>5825</v>
      </c>
      <c r="GLP369" s="299" t="s">
        <v>5825</v>
      </c>
      <c r="GLQ369" s="299" t="s">
        <v>5825</v>
      </c>
      <c r="GLR369" s="299" t="s">
        <v>5825</v>
      </c>
      <c r="GLS369" s="299" t="s">
        <v>5825</v>
      </c>
      <c r="GLT369" s="299" t="s">
        <v>5825</v>
      </c>
      <c r="GLU369" s="299" t="s">
        <v>5825</v>
      </c>
      <c r="GLV369" s="299" t="s">
        <v>5825</v>
      </c>
      <c r="GLW369" s="299" t="s">
        <v>5825</v>
      </c>
      <c r="GLX369" s="299" t="s">
        <v>5825</v>
      </c>
      <c r="GLY369" s="299" t="s">
        <v>5825</v>
      </c>
      <c r="GLZ369" s="299" t="s">
        <v>5825</v>
      </c>
      <c r="GMA369" s="299" t="s">
        <v>5825</v>
      </c>
      <c r="GMB369" s="299" t="s">
        <v>5825</v>
      </c>
      <c r="GMC369" s="299" t="s">
        <v>5825</v>
      </c>
      <c r="GMD369" s="299" t="s">
        <v>5825</v>
      </c>
      <c r="GME369" s="299" t="s">
        <v>5825</v>
      </c>
      <c r="GMF369" s="299" t="s">
        <v>5825</v>
      </c>
      <c r="GMG369" s="299" t="s">
        <v>5825</v>
      </c>
      <c r="GMH369" s="299" t="s">
        <v>5825</v>
      </c>
      <c r="GMI369" s="299" t="s">
        <v>5825</v>
      </c>
      <c r="GMJ369" s="299" t="s">
        <v>5825</v>
      </c>
      <c r="GMK369" s="299" t="s">
        <v>5825</v>
      </c>
      <c r="GML369" s="299" t="s">
        <v>5825</v>
      </c>
      <c r="GMM369" s="299" t="s">
        <v>5825</v>
      </c>
      <c r="GMN369" s="299" t="s">
        <v>5825</v>
      </c>
      <c r="GMO369" s="299" t="s">
        <v>5825</v>
      </c>
      <c r="GMP369" s="299" t="s">
        <v>5825</v>
      </c>
      <c r="GMQ369" s="299" t="s">
        <v>5825</v>
      </c>
      <c r="GMR369" s="299" t="s">
        <v>5825</v>
      </c>
      <c r="GMS369" s="299" t="s">
        <v>5825</v>
      </c>
      <c r="GMT369" s="299" t="s">
        <v>5825</v>
      </c>
      <c r="GMU369" s="299" t="s">
        <v>5825</v>
      </c>
      <c r="GMV369" s="299" t="s">
        <v>5825</v>
      </c>
      <c r="GMW369" s="299" t="s">
        <v>5825</v>
      </c>
      <c r="GMX369" s="299" t="s">
        <v>5825</v>
      </c>
      <c r="GMY369" s="299" t="s">
        <v>5825</v>
      </c>
      <c r="GMZ369" s="299" t="s">
        <v>5825</v>
      </c>
      <c r="GNA369" s="299" t="s">
        <v>5825</v>
      </c>
      <c r="GNB369" s="299" t="s">
        <v>5825</v>
      </c>
      <c r="GNC369" s="299" t="s">
        <v>5825</v>
      </c>
      <c r="GND369" s="299" t="s">
        <v>5825</v>
      </c>
      <c r="GNE369" s="299" t="s">
        <v>5825</v>
      </c>
      <c r="GNF369" s="299" t="s">
        <v>5825</v>
      </c>
      <c r="GNG369" s="299" t="s">
        <v>5825</v>
      </c>
      <c r="GNH369" s="299" t="s">
        <v>5825</v>
      </c>
      <c r="GNI369" s="299" t="s">
        <v>5825</v>
      </c>
      <c r="GNJ369" s="299" t="s">
        <v>5825</v>
      </c>
      <c r="GNK369" s="299" t="s">
        <v>5825</v>
      </c>
      <c r="GNL369" s="299" t="s">
        <v>5825</v>
      </c>
      <c r="GNM369" s="299" t="s">
        <v>5825</v>
      </c>
      <c r="GNN369" s="299" t="s">
        <v>5825</v>
      </c>
      <c r="GNO369" s="299" t="s">
        <v>5825</v>
      </c>
      <c r="GNP369" s="299" t="s">
        <v>5825</v>
      </c>
      <c r="GNQ369" s="299" t="s">
        <v>5825</v>
      </c>
      <c r="GNR369" s="299" t="s">
        <v>5825</v>
      </c>
      <c r="GNS369" s="299" t="s">
        <v>5825</v>
      </c>
      <c r="GNT369" s="299" t="s">
        <v>5825</v>
      </c>
      <c r="GNU369" s="299" t="s">
        <v>5825</v>
      </c>
      <c r="GNV369" s="299" t="s">
        <v>5825</v>
      </c>
      <c r="GNW369" s="299" t="s">
        <v>5825</v>
      </c>
      <c r="GNX369" s="299" t="s">
        <v>5825</v>
      </c>
      <c r="GNY369" s="299" t="s">
        <v>5825</v>
      </c>
      <c r="GNZ369" s="299" t="s">
        <v>5825</v>
      </c>
      <c r="GOA369" s="299" t="s">
        <v>5825</v>
      </c>
      <c r="GOB369" s="299" t="s">
        <v>5825</v>
      </c>
      <c r="GOC369" s="299" t="s">
        <v>5825</v>
      </c>
      <c r="GOD369" s="299" t="s">
        <v>5825</v>
      </c>
      <c r="GOE369" s="299" t="s">
        <v>5825</v>
      </c>
      <c r="GOF369" s="299" t="s">
        <v>5825</v>
      </c>
      <c r="GOG369" s="299" t="s">
        <v>5825</v>
      </c>
      <c r="GOH369" s="299" t="s">
        <v>5825</v>
      </c>
      <c r="GOI369" s="299" t="s">
        <v>5825</v>
      </c>
      <c r="GOJ369" s="299" t="s">
        <v>5825</v>
      </c>
      <c r="GOK369" s="299" t="s">
        <v>5825</v>
      </c>
      <c r="GOL369" s="299" t="s">
        <v>5825</v>
      </c>
      <c r="GOM369" s="299" t="s">
        <v>5825</v>
      </c>
      <c r="GON369" s="299" t="s">
        <v>5825</v>
      </c>
      <c r="GOO369" s="299" t="s">
        <v>5825</v>
      </c>
      <c r="GOP369" s="299" t="s">
        <v>5825</v>
      </c>
      <c r="GOQ369" s="299" t="s">
        <v>5825</v>
      </c>
      <c r="GOR369" s="299" t="s">
        <v>5825</v>
      </c>
      <c r="GOS369" s="299" t="s">
        <v>5825</v>
      </c>
      <c r="GOT369" s="299" t="s">
        <v>5825</v>
      </c>
      <c r="GOU369" s="299" t="s">
        <v>5825</v>
      </c>
      <c r="GOV369" s="299" t="s">
        <v>5825</v>
      </c>
      <c r="GOW369" s="299" t="s">
        <v>5825</v>
      </c>
      <c r="GOX369" s="299" t="s">
        <v>5825</v>
      </c>
      <c r="GOY369" s="299" t="s">
        <v>5825</v>
      </c>
      <c r="GOZ369" s="299" t="s">
        <v>5825</v>
      </c>
      <c r="GPA369" s="299" t="s">
        <v>5825</v>
      </c>
      <c r="GPB369" s="299" t="s">
        <v>5825</v>
      </c>
      <c r="GPC369" s="299" t="s">
        <v>5825</v>
      </c>
      <c r="GPD369" s="299" t="s">
        <v>5825</v>
      </c>
      <c r="GPE369" s="299" t="s">
        <v>5825</v>
      </c>
      <c r="GPF369" s="299" t="s">
        <v>5825</v>
      </c>
      <c r="GPG369" s="299" t="s">
        <v>5825</v>
      </c>
      <c r="GPH369" s="299" t="s">
        <v>5825</v>
      </c>
      <c r="GPI369" s="299" t="s">
        <v>5825</v>
      </c>
      <c r="GPJ369" s="299" t="s">
        <v>5825</v>
      </c>
      <c r="GPK369" s="299" t="s">
        <v>5825</v>
      </c>
      <c r="GPL369" s="299" t="s">
        <v>5825</v>
      </c>
      <c r="GPM369" s="299" t="s">
        <v>5825</v>
      </c>
      <c r="GPN369" s="299" t="s">
        <v>5825</v>
      </c>
      <c r="GPO369" s="299" t="s">
        <v>5825</v>
      </c>
      <c r="GPP369" s="299" t="s">
        <v>5825</v>
      </c>
      <c r="GPQ369" s="299" t="s">
        <v>5825</v>
      </c>
      <c r="GPR369" s="299" t="s">
        <v>5825</v>
      </c>
      <c r="GPS369" s="299" t="s">
        <v>5825</v>
      </c>
      <c r="GPT369" s="299" t="s">
        <v>5825</v>
      </c>
      <c r="GPU369" s="299" t="s">
        <v>5825</v>
      </c>
      <c r="GPV369" s="299" t="s">
        <v>5825</v>
      </c>
      <c r="GPW369" s="299" t="s">
        <v>5825</v>
      </c>
      <c r="GPX369" s="299" t="s">
        <v>5825</v>
      </c>
      <c r="GPY369" s="299" t="s">
        <v>5825</v>
      </c>
      <c r="GPZ369" s="299" t="s">
        <v>5825</v>
      </c>
      <c r="GQA369" s="299" t="s">
        <v>5825</v>
      </c>
      <c r="GQB369" s="299" t="s">
        <v>5825</v>
      </c>
      <c r="GQC369" s="299" t="s">
        <v>5825</v>
      </c>
      <c r="GQD369" s="299" t="s">
        <v>5825</v>
      </c>
      <c r="GQE369" s="299" t="s">
        <v>5825</v>
      </c>
      <c r="GQF369" s="299" t="s">
        <v>5825</v>
      </c>
      <c r="GQG369" s="299" t="s">
        <v>5825</v>
      </c>
      <c r="GQH369" s="299" t="s">
        <v>5825</v>
      </c>
      <c r="GQI369" s="299" t="s">
        <v>5825</v>
      </c>
      <c r="GQJ369" s="299" t="s">
        <v>5825</v>
      </c>
      <c r="GQK369" s="299" t="s">
        <v>5825</v>
      </c>
      <c r="GQL369" s="299" t="s">
        <v>5825</v>
      </c>
      <c r="GQM369" s="299" t="s">
        <v>5825</v>
      </c>
      <c r="GQN369" s="299" t="s">
        <v>5825</v>
      </c>
      <c r="GQO369" s="299" t="s">
        <v>5825</v>
      </c>
      <c r="GQP369" s="299" t="s">
        <v>5825</v>
      </c>
      <c r="GQQ369" s="299" t="s">
        <v>5825</v>
      </c>
      <c r="GQR369" s="299" t="s">
        <v>5825</v>
      </c>
      <c r="GQS369" s="299" t="s">
        <v>5825</v>
      </c>
      <c r="GQT369" s="299" t="s">
        <v>5825</v>
      </c>
      <c r="GQU369" s="299" t="s">
        <v>5825</v>
      </c>
      <c r="GQV369" s="299" t="s">
        <v>5825</v>
      </c>
      <c r="GQW369" s="299" t="s">
        <v>5825</v>
      </c>
      <c r="GQX369" s="299" t="s">
        <v>5825</v>
      </c>
      <c r="GQY369" s="299" t="s">
        <v>5825</v>
      </c>
      <c r="GQZ369" s="299" t="s">
        <v>5825</v>
      </c>
      <c r="GRA369" s="299" t="s">
        <v>5825</v>
      </c>
      <c r="GRB369" s="299" t="s">
        <v>5825</v>
      </c>
      <c r="GRC369" s="299" t="s">
        <v>5825</v>
      </c>
      <c r="GRD369" s="299" t="s">
        <v>5825</v>
      </c>
      <c r="GRE369" s="299" t="s">
        <v>5825</v>
      </c>
      <c r="GRF369" s="299" t="s">
        <v>5825</v>
      </c>
      <c r="GRG369" s="299" t="s">
        <v>5825</v>
      </c>
      <c r="GRH369" s="299" t="s">
        <v>5825</v>
      </c>
      <c r="GRI369" s="299" t="s">
        <v>5825</v>
      </c>
      <c r="GRJ369" s="299" t="s">
        <v>5825</v>
      </c>
      <c r="GRK369" s="299" t="s">
        <v>5825</v>
      </c>
      <c r="GRL369" s="299" t="s">
        <v>5825</v>
      </c>
      <c r="GRM369" s="299" t="s">
        <v>5825</v>
      </c>
      <c r="GRN369" s="299" t="s">
        <v>5825</v>
      </c>
      <c r="GRO369" s="299" t="s">
        <v>5825</v>
      </c>
      <c r="GRP369" s="299" t="s">
        <v>5825</v>
      </c>
      <c r="GRQ369" s="299" t="s">
        <v>5825</v>
      </c>
      <c r="GRR369" s="299" t="s">
        <v>5825</v>
      </c>
      <c r="GRS369" s="299" t="s">
        <v>5825</v>
      </c>
      <c r="GRT369" s="299" t="s">
        <v>5825</v>
      </c>
      <c r="GRU369" s="299" t="s">
        <v>5825</v>
      </c>
      <c r="GRV369" s="299" t="s">
        <v>5825</v>
      </c>
      <c r="GRW369" s="299" t="s">
        <v>5825</v>
      </c>
      <c r="GRX369" s="299" t="s">
        <v>5825</v>
      </c>
      <c r="GRY369" s="299" t="s">
        <v>5825</v>
      </c>
      <c r="GRZ369" s="299" t="s">
        <v>5825</v>
      </c>
      <c r="GSA369" s="299" t="s">
        <v>5825</v>
      </c>
      <c r="GSB369" s="299" t="s">
        <v>5825</v>
      </c>
      <c r="GSC369" s="299" t="s">
        <v>5825</v>
      </c>
      <c r="GSD369" s="299" t="s">
        <v>5825</v>
      </c>
      <c r="GSE369" s="299" t="s">
        <v>5825</v>
      </c>
      <c r="GSF369" s="299" t="s">
        <v>5825</v>
      </c>
      <c r="GSG369" s="299" t="s">
        <v>5825</v>
      </c>
      <c r="GSH369" s="299" t="s">
        <v>5825</v>
      </c>
      <c r="GSI369" s="299" t="s">
        <v>5825</v>
      </c>
      <c r="GSJ369" s="299" t="s">
        <v>5825</v>
      </c>
      <c r="GSK369" s="299" t="s">
        <v>5825</v>
      </c>
      <c r="GSL369" s="299" t="s">
        <v>5825</v>
      </c>
      <c r="GSM369" s="299" t="s">
        <v>5825</v>
      </c>
      <c r="GSN369" s="299" t="s">
        <v>5825</v>
      </c>
      <c r="GSO369" s="299" t="s">
        <v>5825</v>
      </c>
      <c r="GSP369" s="299" t="s">
        <v>5825</v>
      </c>
      <c r="GSQ369" s="299" t="s">
        <v>5825</v>
      </c>
      <c r="GSR369" s="299" t="s">
        <v>5825</v>
      </c>
      <c r="GSS369" s="299" t="s">
        <v>5825</v>
      </c>
      <c r="GST369" s="299" t="s">
        <v>5825</v>
      </c>
      <c r="GSU369" s="299" t="s">
        <v>5825</v>
      </c>
      <c r="GSV369" s="299" t="s">
        <v>5825</v>
      </c>
      <c r="GSW369" s="299" t="s">
        <v>5825</v>
      </c>
      <c r="GSX369" s="299" t="s">
        <v>5825</v>
      </c>
      <c r="GSY369" s="299" t="s">
        <v>5825</v>
      </c>
      <c r="GSZ369" s="299" t="s">
        <v>5825</v>
      </c>
      <c r="GTA369" s="299" t="s">
        <v>5825</v>
      </c>
      <c r="GTB369" s="299" t="s">
        <v>5825</v>
      </c>
      <c r="GTC369" s="299" t="s">
        <v>5825</v>
      </c>
      <c r="GTD369" s="299" t="s">
        <v>5825</v>
      </c>
      <c r="GTE369" s="299" t="s">
        <v>5825</v>
      </c>
      <c r="GTF369" s="299" t="s">
        <v>5825</v>
      </c>
      <c r="GTG369" s="299" t="s">
        <v>5825</v>
      </c>
      <c r="GTH369" s="299" t="s">
        <v>5825</v>
      </c>
      <c r="GTI369" s="299" t="s">
        <v>5825</v>
      </c>
      <c r="GTJ369" s="299" t="s">
        <v>5825</v>
      </c>
      <c r="GTK369" s="299" t="s">
        <v>5825</v>
      </c>
      <c r="GTL369" s="299" t="s">
        <v>5825</v>
      </c>
      <c r="GTM369" s="299" t="s">
        <v>5825</v>
      </c>
      <c r="GTN369" s="299" t="s">
        <v>5825</v>
      </c>
      <c r="GTO369" s="299" t="s">
        <v>5825</v>
      </c>
      <c r="GTP369" s="299" t="s">
        <v>5825</v>
      </c>
      <c r="GTQ369" s="299" t="s">
        <v>5825</v>
      </c>
      <c r="GTR369" s="299" t="s">
        <v>5825</v>
      </c>
      <c r="GTS369" s="299" t="s">
        <v>5825</v>
      </c>
      <c r="GTT369" s="299" t="s">
        <v>5825</v>
      </c>
      <c r="GTU369" s="299" t="s">
        <v>5825</v>
      </c>
      <c r="GTV369" s="299" t="s">
        <v>5825</v>
      </c>
      <c r="GTW369" s="299" t="s">
        <v>5825</v>
      </c>
      <c r="GTX369" s="299" t="s">
        <v>5825</v>
      </c>
      <c r="GTY369" s="299" t="s">
        <v>5825</v>
      </c>
      <c r="GTZ369" s="299" t="s">
        <v>5825</v>
      </c>
      <c r="GUA369" s="299" t="s">
        <v>5825</v>
      </c>
      <c r="GUB369" s="299" t="s">
        <v>5825</v>
      </c>
      <c r="GUC369" s="299" t="s">
        <v>5825</v>
      </c>
      <c r="GUD369" s="299" t="s">
        <v>5825</v>
      </c>
      <c r="GUE369" s="299" t="s">
        <v>5825</v>
      </c>
      <c r="GUF369" s="299" t="s">
        <v>5825</v>
      </c>
      <c r="GUG369" s="299" t="s">
        <v>5825</v>
      </c>
      <c r="GUH369" s="299" t="s">
        <v>5825</v>
      </c>
      <c r="GUI369" s="299" t="s">
        <v>5825</v>
      </c>
      <c r="GUJ369" s="299" t="s">
        <v>5825</v>
      </c>
      <c r="GUK369" s="299" t="s">
        <v>5825</v>
      </c>
      <c r="GUL369" s="299" t="s">
        <v>5825</v>
      </c>
      <c r="GUM369" s="299" t="s">
        <v>5825</v>
      </c>
      <c r="GUN369" s="299" t="s">
        <v>5825</v>
      </c>
      <c r="GUO369" s="299" t="s">
        <v>5825</v>
      </c>
      <c r="GUP369" s="299" t="s">
        <v>5825</v>
      </c>
      <c r="GUQ369" s="299" t="s">
        <v>5825</v>
      </c>
      <c r="GUR369" s="299" t="s">
        <v>5825</v>
      </c>
      <c r="GUS369" s="299" t="s">
        <v>5825</v>
      </c>
      <c r="GUT369" s="299" t="s">
        <v>5825</v>
      </c>
      <c r="GUU369" s="299" t="s">
        <v>5825</v>
      </c>
      <c r="GUV369" s="299" t="s">
        <v>5825</v>
      </c>
      <c r="GUW369" s="299" t="s">
        <v>5825</v>
      </c>
      <c r="GUX369" s="299" t="s">
        <v>5825</v>
      </c>
      <c r="GUY369" s="299" t="s">
        <v>5825</v>
      </c>
      <c r="GUZ369" s="299" t="s">
        <v>5825</v>
      </c>
      <c r="GVA369" s="299" t="s">
        <v>5825</v>
      </c>
      <c r="GVB369" s="299" t="s">
        <v>5825</v>
      </c>
      <c r="GVC369" s="299" t="s">
        <v>5825</v>
      </c>
      <c r="GVD369" s="299" t="s">
        <v>5825</v>
      </c>
      <c r="GVE369" s="299" t="s">
        <v>5825</v>
      </c>
      <c r="GVF369" s="299" t="s">
        <v>5825</v>
      </c>
      <c r="GVG369" s="299" t="s">
        <v>5825</v>
      </c>
      <c r="GVH369" s="299" t="s">
        <v>5825</v>
      </c>
      <c r="GVI369" s="299" t="s">
        <v>5825</v>
      </c>
      <c r="GVJ369" s="299" t="s">
        <v>5825</v>
      </c>
      <c r="GVK369" s="299" t="s">
        <v>5825</v>
      </c>
      <c r="GVL369" s="299" t="s">
        <v>5825</v>
      </c>
      <c r="GVM369" s="299" t="s">
        <v>5825</v>
      </c>
      <c r="GVN369" s="299" t="s">
        <v>5825</v>
      </c>
      <c r="GVO369" s="299" t="s">
        <v>5825</v>
      </c>
      <c r="GVP369" s="299" t="s">
        <v>5825</v>
      </c>
      <c r="GVQ369" s="299" t="s">
        <v>5825</v>
      </c>
      <c r="GVR369" s="299" t="s">
        <v>5825</v>
      </c>
      <c r="GVS369" s="299" t="s">
        <v>5825</v>
      </c>
      <c r="GVT369" s="299" t="s">
        <v>5825</v>
      </c>
      <c r="GVU369" s="299" t="s">
        <v>5825</v>
      </c>
      <c r="GVV369" s="299" t="s">
        <v>5825</v>
      </c>
      <c r="GVW369" s="299" t="s">
        <v>5825</v>
      </c>
      <c r="GVX369" s="299" t="s">
        <v>5825</v>
      </c>
      <c r="GVY369" s="299" t="s">
        <v>5825</v>
      </c>
      <c r="GVZ369" s="299" t="s">
        <v>5825</v>
      </c>
      <c r="GWA369" s="299" t="s">
        <v>5825</v>
      </c>
      <c r="GWB369" s="299" t="s">
        <v>5825</v>
      </c>
      <c r="GWC369" s="299" t="s">
        <v>5825</v>
      </c>
      <c r="GWD369" s="299" t="s">
        <v>5825</v>
      </c>
      <c r="GWE369" s="299" t="s">
        <v>5825</v>
      </c>
      <c r="GWF369" s="299" t="s">
        <v>5825</v>
      </c>
      <c r="GWG369" s="299" t="s">
        <v>5825</v>
      </c>
      <c r="GWH369" s="299" t="s">
        <v>5825</v>
      </c>
      <c r="GWI369" s="299" t="s">
        <v>5825</v>
      </c>
      <c r="GWJ369" s="299" t="s">
        <v>5825</v>
      </c>
      <c r="GWK369" s="299" t="s">
        <v>5825</v>
      </c>
      <c r="GWL369" s="299" t="s">
        <v>5825</v>
      </c>
      <c r="GWM369" s="299" t="s">
        <v>5825</v>
      </c>
      <c r="GWN369" s="299" t="s">
        <v>5825</v>
      </c>
      <c r="GWO369" s="299" t="s">
        <v>5825</v>
      </c>
      <c r="GWP369" s="299" t="s">
        <v>5825</v>
      </c>
      <c r="GWQ369" s="299" t="s">
        <v>5825</v>
      </c>
      <c r="GWR369" s="299" t="s">
        <v>5825</v>
      </c>
      <c r="GWS369" s="299" t="s">
        <v>5825</v>
      </c>
      <c r="GWT369" s="299" t="s">
        <v>5825</v>
      </c>
      <c r="GWU369" s="299" t="s">
        <v>5825</v>
      </c>
      <c r="GWV369" s="299" t="s">
        <v>5825</v>
      </c>
      <c r="GWW369" s="299" t="s">
        <v>5825</v>
      </c>
      <c r="GWX369" s="299" t="s">
        <v>5825</v>
      </c>
      <c r="GWY369" s="299" t="s">
        <v>5825</v>
      </c>
      <c r="GWZ369" s="299" t="s">
        <v>5825</v>
      </c>
      <c r="GXA369" s="299" t="s">
        <v>5825</v>
      </c>
      <c r="GXB369" s="299" t="s">
        <v>5825</v>
      </c>
      <c r="GXC369" s="299" t="s">
        <v>5825</v>
      </c>
      <c r="GXD369" s="299" t="s">
        <v>5825</v>
      </c>
      <c r="GXE369" s="299" t="s">
        <v>5825</v>
      </c>
      <c r="GXF369" s="299" t="s">
        <v>5825</v>
      </c>
      <c r="GXG369" s="299" t="s">
        <v>5825</v>
      </c>
      <c r="GXH369" s="299" t="s">
        <v>5825</v>
      </c>
      <c r="GXI369" s="299" t="s">
        <v>5825</v>
      </c>
      <c r="GXJ369" s="299" t="s">
        <v>5825</v>
      </c>
      <c r="GXK369" s="299" t="s">
        <v>5825</v>
      </c>
      <c r="GXL369" s="299" t="s">
        <v>5825</v>
      </c>
      <c r="GXM369" s="299" t="s">
        <v>5825</v>
      </c>
      <c r="GXN369" s="299" t="s">
        <v>5825</v>
      </c>
      <c r="GXO369" s="299" t="s">
        <v>5825</v>
      </c>
      <c r="GXP369" s="299" t="s">
        <v>5825</v>
      </c>
      <c r="GXQ369" s="299" t="s">
        <v>5825</v>
      </c>
      <c r="GXR369" s="299" t="s">
        <v>5825</v>
      </c>
      <c r="GXS369" s="299" t="s">
        <v>5825</v>
      </c>
      <c r="GXT369" s="299" t="s">
        <v>5825</v>
      </c>
      <c r="GXU369" s="299" t="s">
        <v>5825</v>
      </c>
      <c r="GXV369" s="299" t="s">
        <v>5825</v>
      </c>
      <c r="GXW369" s="299" t="s">
        <v>5825</v>
      </c>
      <c r="GXX369" s="299" t="s">
        <v>5825</v>
      </c>
      <c r="GXY369" s="299" t="s">
        <v>5825</v>
      </c>
      <c r="GXZ369" s="299" t="s">
        <v>5825</v>
      </c>
      <c r="GYA369" s="299" t="s">
        <v>5825</v>
      </c>
      <c r="GYB369" s="299" t="s">
        <v>5825</v>
      </c>
      <c r="GYC369" s="299" t="s">
        <v>5825</v>
      </c>
      <c r="GYD369" s="299" t="s">
        <v>5825</v>
      </c>
      <c r="GYE369" s="299" t="s">
        <v>5825</v>
      </c>
      <c r="GYF369" s="299" t="s">
        <v>5825</v>
      </c>
      <c r="GYG369" s="299" t="s">
        <v>5825</v>
      </c>
      <c r="GYH369" s="299" t="s">
        <v>5825</v>
      </c>
      <c r="GYI369" s="299" t="s">
        <v>5825</v>
      </c>
      <c r="GYJ369" s="299" t="s">
        <v>5825</v>
      </c>
      <c r="GYK369" s="299" t="s">
        <v>5825</v>
      </c>
      <c r="GYL369" s="299" t="s">
        <v>5825</v>
      </c>
      <c r="GYM369" s="299" t="s">
        <v>5825</v>
      </c>
      <c r="GYN369" s="299" t="s">
        <v>5825</v>
      </c>
      <c r="GYO369" s="299" t="s">
        <v>5825</v>
      </c>
      <c r="GYP369" s="299" t="s">
        <v>5825</v>
      </c>
      <c r="GYQ369" s="299" t="s">
        <v>5825</v>
      </c>
      <c r="GYR369" s="299" t="s">
        <v>5825</v>
      </c>
      <c r="GYS369" s="299" t="s">
        <v>5825</v>
      </c>
      <c r="GYT369" s="299" t="s">
        <v>5825</v>
      </c>
      <c r="GYU369" s="299" t="s">
        <v>5825</v>
      </c>
      <c r="GYV369" s="299" t="s">
        <v>5825</v>
      </c>
      <c r="GYW369" s="299" t="s">
        <v>5825</v>
      </c>
      <c r="GYX369" s="299" t="s">
        <v>5825</v>
      </c>
      <c r="GYY369" s="299" t="s">
        <v>5825</v>
      </c>
      <c r="GYZ369" s="299" t="s">
        <v>5825</v>
      </c>
      <c r="GZA369" s="299" t="s">
        <v>5825</v>
      </c>
      <c r="GZB369" s="299" t="s">
        <v>5825</v>
      </c>
      <c r="GZC369" s="299" t="s">
        <v>5825</v>
      </c>
      <c r="GZD369" s="299" t="s">
        <v>5825</v>
      </c>
      <c r="GZE369" s="299" t="s">
        <v>5825</v>
      </c>
      <c r="GZF369" s="299" t="s">
        <v>5825</v>
      </c>
      <c r="GZG369" s="299" t="s">
        <v>5825</v>
      </c>
      <c r="GZH369" s="299" t="s">
        <v>5825</v>
      </c>
      <c r="GZI369" s="299" t="s">
        <v>5825</v>
      </c>
      <c r="GZJ369" s="299" t="s">
        <v>5825</v>
      </c>
      <c r="GZK369" s="299" t="s">
        <v>5825</v>
      </c>
      <c r="GZL369" s="299" t="s">
        <v>5825</v>
      </c>
      <c r="GZM369" s="299" t="s">
        <v>5825</v>
      </c>
      <c r="GZN369" s="299" t="s">
        <v>5825</v>
      </c>
      <c r="GZO369" s="299" t="s">
        <v>5825</v>
      </c>
      <c r="GZP369" s="299" t="s">
        <v>5825</v>
      </c>
      <c r="GZQ369" s="299" t="s">
        <v>5825</v>
      </c>
      <c r="GZR369" s="299" t="s">
        <v>5825</v>
      </c>
      <c r="GZS369" s="299" t="s">
        <v>5825</v>
      </c>
      <c r="GZT369" s="299" t="s">
        <v>5825</v>
      </c>
      <c r="GZU369" s="299" t="s">
        <v>5825</v>
      </c>
      <c r="GZV369" s="299" t="s">
        <v>5825</v>
      </c>
      <c r="GZW369" s="299" t="s">
        <v>5825</v>
      </c>
      <c r="GZX369" s="299" t="s">
        <v>5825</v>
      </c>
      <c r="GZY369" s="299" t="s">
        <v>5825</v>
      </c>
      <c r="GZZ369" s="299" t="s">
        <v>5825</v>
      </c>
      <c r="HAA369" s="299" t="s">
        <v>5825</v>
      </c>
      <c r="HAB369" s="299" t="s">
        <v>5825</v>
      </c>
      <c r="HAC369" s="299" t="s">
        <v>5825</v>
      </c>
      <c r="HAD369" s="299" t="s">
        <v>5825</v>
      </c>
      <c r="HAE369" s="299" t="s">
        <v>5825</v>
      </c>
      <c r="HAF369" s="299" t="s">
        <v>5825</v>
      </c>
      <c r="HAG369" s="299" t="s">
        <v>5825</v>
      </c>
      <c r="HAH369" s="299" t="s">
        <v>5825</v>
      </c>
      <c r="HAI369" s="299" t="s">
        <v>5825</v>
      </c>
      <c r="HAJ369" s="299" t="s">
        <v>5825</v>
      </c>
      <c r="HAK369" s="299" t="s">
        <v>5825</v>
      </c>
      <c r="HAL369" s="299" t="s">
        <v>5825</v>
      </c>
      <c r="HAM369" s="299" t="s">
        <v>5825</v>
      </c>
      <c r="HAN369" s="299" t="s">
        <v>5825</v>
      </c>
      <c r="HAO369" s="299" t="s">
        <v>5825</v>
      </c>
      <c r="HAP369" s="299" t="s">
        <v>5825</v>
      </c>
      <c r="HAQ369" s="299" t="s">
        <v>5825</v>
      </c>
      <c r="HAR369" s="299" t="s">
        <v>5825</v>
      </c>
      <c r="HAS369" s="299" t="s">
        <v>5825</v>
      </c>
      <c r="HAT369" s="299" t="s">
        <v>5825</v>
      </c>
      <c r="HAU369" s="299" t="s">
        <v>5825</v>
      </c>
      <c r="HAV369" s="299" t="s">
        <v>5825</v>
      </c>
      <c r="HAW369" s="299" t="s">
        <v>5825</v>
      </c>
      <c r="HAX369" s="299" t="s">
        <v>5825</v>
      </c>
      <c r="HAY369" s="299" t="s">
        <v>5825</v>
      </c>
      <c r="HAZ369" s="299" t="s">
        <v>5825</v>
      </c>
      <c r="HBA369" s="299" t="s">
        <v>5825</v>
      </c>
      <c r="HBB369" s="299" t="s">
        <v>5825</v>
      </c>
      <c r="HBC369" s="299" t="s">
        <v>5825</v>
      </c>
      <c r="HBD369" s="299" t="s">
        <v>5825</v>
      </c>
      <c r="HBE369" s="299" t="s">
        <v>5825</v>
      </c>
      <c r="HBF369" s="299" t="s">
        <v>5825</v>
      </c>
      <c r="HBG369" s="299" t="s">
        <v>5825</v>
      </c>
      <c r="HBH369" s="299" t="s">
        <v>5825</v>
      </c>
      <c r="HBI369" s="299" t="s">
        <v>5825</v>
      </c>
      <c r="HBJ369" s="299" t="s">
        <v>5825</v>
      </c>
      <c r="HBK369" s="299" t="s">
        <v>5825</v>
      </c>
      <c r="HBL369" s="299" t="s">
        <v>5825</v>
      </c>
      <c r="HBM369" s="299" t="s">
        <v>5825</v>
      </c>
      <c r="HBN369" s="299" t="s">
        <v>5825</v>
      </c>
      <c r="HBO369" s="299" t="s">
        <v>5825</v>
      </c>
      <c r="HBP369" s="299" t="s">
        <v>5825</v>
      </c>
      <c r="HBQ369" s="299" t="s">
        <v>5825</v>
      </c>
      <c r="HBR369" s="299" t="s">
        <v>5825</v>
      </c>
      <c r="HBS369" s="299" t="s">
        <v>5825</v>
      </c>
      <c r="HBT369" s="299" t="s">
        <v>5825</v>
      </c>
      <c r="HBU369" s="299" t="s">
        <v>5825</v>
      </c>
      <c r="HBV369" s="299" t="s">
        <v>5825</v>
      </c>
      <c r="HBW369" s="299" t="s">
        <v>5825</v>
      </c>
      <c r="HBX369" s="299" t="s">
        <v>5825</v>
      </c>
      <c r="HBY369" s="299" t="s">
        <v>5825</v>
      </c>
      <c r="HBZ369" s="299" t="s">
        <v>5825</v>
      </c>
      <c r="HCA369" s="299" t="s">
        <v>5825</v>
      </c>
      <c r="HCB369" s="299" t="s">
        <v>5825</v>
      </c>
      <c r="HCC369" s="299" t="s">
        <v>5825</v>
      </c>
      <c r="HCD369" s="299" t="s">
        <v>5825</v>
      </c>
      <c r="HCE369" s="299" t="s">
        <v>5825</v>
      </c>
      <c r="HCF369" s="299" t="s">
        <v>5825</v>
      </c>
      <c r="HCG369" s="299" t="s">
        <v>5825</v>
      </c>
      <c r="HCH369" s="299" t="s">
        <v>5825</v>
      </c>
      <c r="HCI369" s="299" t="s">
        <v>5825</v>
      </c>
      <c r="HCJ369" s="299" t="s">
        <v>5825</v>
      </c>
      <c r="HCK369" s="299" t="s">
        <v>5825</v>
      </c>
      <c r="HCL369" s="299" t="s">
        <v>5825</v>
      </c>
      <c r="HCM369" s="299" t="s">
        <v>5825</v>
      </c>
      <c r="HCN369" s="299" t="s">
        <v>5825</v>
      </c>
      <c r="HCO369" s="299" t="s">
        <v>5825</v>
      </c>
      <c r="HCP369" s="299" t="s">
        <v>5825</v>
      </c>
      <c r="HCQ369" s="299" t="s">
        <v>5825</v>
      </c>
      <c r="HCR369" s="299" t="s">
        <v>5825</v>
      </c>
      <c r="HCS369" s="299" t="s">
        <v>5825</v>
      </c>
      <c r="HCT369" s="299" t="s">
        <v>5825</v>
      </c>
      <c r="HCU369" s="299" t="s">
        <v>5825</v>
      </c>
      <c r="HCV369" s="299" t="s">
        <v>5825</v>
      </c>
      <c r="HCW369" s="299" t="s">
        <v>5825</v>
      </c>
      <c r="HCX369" s="299" t="s">
        <v>5825</v>
      </c>
      <c r="HCY369" s="299" t="s">
        <v>5825</v>
      </c>
      <c r="HCZ369" s="299" t="s">
        <v>5825</v>
      </c>
      <c r="HDA369" s="299" t="s">
        <v>5825</v>
      </c>
      <c r="HDB369" s="299" t="s">
        <v>5825</v>
      </c>
      <c r="HDC369" s="299" t="s">
        <v>5825</v>
      </c>
      <c r="HDD369" s="299" t="s">
        <v>5825</v>
      </c>
      <c r="HDE369" s="299" t="s">
        <v>5825</v>
      </c>
      <c r="HDF369" s="299" t="s">
        <v>5825</v>
      </c>
      <c r="HDG369" s="299" t="s">
        <v>5825</v>
      </c>
      <c r="HDH369" s="299" t="s">
        <v>5825</v>
      </c>
      <c r="HDI369" s="299" t="s">
        <v>5825</v>
      </c>
      <c r="HDJ369" s="299" t="s">
        <v>5825</v>
      </c>
      <c r="HDK369" s="299" t="s">
        <v>5825</v>
      </c>
      <c r="HDL369" s="299" t="s">
        <v>5825</v>
      </c>
      <c r="HDM369" s="299" t="s">
        <v>5825</v>
      </c>
      <c r="HDN369" s="299" t="s">
        <v>5825</v>
      </c>
      <c r="HDO369" s="299" t="s">
        <v>5825</v>
      </c>
      <c r="HDP369" s="299" t="s">
        <v>5825</v>
      </c>
      <c r="HDQ369" s="299" t="s">
        <v>5825</v>
      </c>
      <c r="HDR369" s="299" t="s">
        <v>5825</v>
      </c>
      <c r="HDS369" s="299" t="s">
        <v>5825</v>
      </c>
      <c r="HDT369" s="299" t="s">
        <v>5825</v>
      </c>
      <c r="HDU369" s="299" t="s">
        <v>5825</v>
      </c>
      <c r="HDV369" s="299" t="s">
        <v>5825</v>
      </c>
      <c r="HDW369" s="299" t="s">
        <v>5825</v>
      </c>
      <c r="HDX369" s="299" t="s">
        <v>5825</v>
      </c>
      <c r="HDY369" s="299" t="s">
        <v>5825</v>
      </c>
      <c r="HDZ369" s="299" t="s">
        <v>5825</v>
      </c>
      <c r="HEA369" s="299" t="s">
        <v>5825</v>
      </c>
      <c r="HEB369" s="299" t="s">
        <v>5825</v>
      </c>
      <c r="HEC369" s="299" t="s">
        <v>5825</v>
      </c>
      <c r="HED369" s="299" t="s">
        <v>5825</v>
      </c>
      <c r="HEE369" s="299" t="s">
        <v>5825</v>
      </c>
      <c r="HEF369" s="299" t="s">
        <v>5825</v>
      </c>
      <c r="HEG369" s="299" t="s">
        <v>5825</v>
      </c>
      <c r="HEH369" s="299" t="s">
        <v>5825</v>
      </c>
      <c r="HEI369" s="299" t="s">
        <v>5825</v>
      </c>
      <c r="HEJ369" s="299" t="s">
        <v>5825</v>
      </c>
      <c r="HEK369" s="299" t="s">
        <v>5825</v>
      </c>
      <c r="HEL369" s="299" t="s">
        <v>5825</v>
      </c>
      <c r="HEM369" s="299" t="s">
        <v>5825</v>
      </c>
      <c r="HEN369" s="299" t="s">
        <v>5825</v>
      </c>
      <c r="HEO369" s="299" t="s">
        <v>5825</v>
      </c>
      <c r="HEP369" s="299" t="s">
        <v>5825</v>
      </c>
      <c r="HEQ369" s="299" t="s">
        <v>5825</v>
      </c>
      <c r="HER369" s="299" t="s">
        <v>5825</v>
      </c>
      <c r="HES369" s="299" t="s">
        <v>5825</v>
      </c>
      <c r="HET369" s="299" t="s">
        <v>5825</v>
      </c>
      <c r="HEU369" s="299" t="s">
        <v>5825</v>
      </c>
      <c r="HEV369" s="299" t="s">
        <v>5825</v>
      </c>
      <c r="HEW369" s="299" t="s">
        <v>5825</v>
      </c>
      <c r="HEX369" s="299" t="s">
        <v>5825</v>
      </c>
      <c r="HEY369" s="299" t="s">
        <v>5825</v>
      </c>
      <c r="HEZ369" s="299" t="s">
        <v>5825</v>
      </c>
      <c r="HFA369" s="299" t="s">
        <v>5825</v>
      </c>
      <c r="HFB369" s="299" t="s">
        <v>5825</v>
      </c>
      <c r="HFC369" s="299" t="s">
        <v>5825</v>
      </c>
      <c r="HFD369" s="299" t="s">
        <v>5825</v>
      </c>
      <c r="HFE369" s="299" t="s">
        <v>5825</v>
      </c>
      <c r="HFF369" s="299" t="s">
        <v>5825</v>
      </c>
      <c r="HFG369" s="299" t="s">
        <v>5825</v>
      </c>
      <c r="HFH369" s="299" t="s">
        <v>5825</v>
      </c>
      <c r="HFI369" s="299" t="s">
        <v>5825</v>
      </c>
      <c r="HFJ369" s="299" t="s">
        <v>5825</v>
      </c>
      <c r="HFK369" s="299" t="s">
        <v>5825</v>
      </c>
      <c r="HFL369" s="299" t="s">
        <v>5825</v>
      </c>
      <c r="HFM369" s="299" t="s">
        <v>5825</v>
      </c>
      <c r="HFN369" s="299" t="s">
        <v>5825</v>
      </c>
      <c r="HFO369" s="299" t="s">
        <v>5825</v>
      </c>
      <c r="HFP369" s="299" t="s">
        <v>5825</v>
      </c>
      <c r="HFQ369" s="299" t="s">
        <v>5825</v>
      </c>
      <c r="HFR369" s="299" t="s">
        <v>5825</v>
      </c>
      <c r="HFS369" s="299" t="s">
        <v>5825</v>
      </c>
      <c r="HFT369" s="299" t="s">
        <v>5825</v>
      </c>
      <c r="HFU369" s="299" t="s">
        <v>5825</v>
      </c>
      <c r="HFV369" s="299" t="s">
        <v>5825</v>
      </c>
      <c r="HFW369" s="299" t="s">
        <v>5825</v>
      </c>
      <c r="HFX369" s="299" t="s">
        <v>5825</v>
      </c>
      <c r="HFY369" s="299" t="s">
        <v>5825</v>
      </c>
      <c r="HFZ369" s="299" t="s">
        <v>5825</v>
      </c>
      <c r="HGA369" s="299" t="s">
        <v>5825</v>
      </c>
      <c r="HGB369" s="299" t="s">
        <v>5825</v>
      </c>
      <c r="HGC369" s="299" t="s">
        <v>5825</v>
      </c>
      <c r="HGD369" s="299" t="s">
        <v>5825</v>
      </c>
      <c r="HGE369" s="299" t="s">
        <v>5825</v>
      </c>
      <c r="HGF369" s="299" t="s">
        <v>5825</v>
      </c>
      <c r="HGG369" s="299" t="s">
        <v>5825</v>
      </c>
      <c r="HGH369" s="299" t="s">
        <v>5825</v>
      </c>
      <c r="HGI369" s="299" t="s">
        <v>5825</v>
      </c>
      <c r="HGJ369" s="299" t="s">
        <v>5825</v>
      </c>
      <c r="HGK369" s="299" t="s">
        <v>5825</v>
      </c>
      <c r="HGL369" s="299" t="s">
        <v>5825</v>
      </c>
      <c r="HGM369" s="299" t="s">
        <v>5825</v>
      </c>
      <c r="HGN369" s="299" t="s">
        <v>5825</v>
      </c>
      <c r="HGO369" s="299" t="s">
        <v>5825</v>
      </c>
      <c r="HGP369" s="299" t="s">
        <v>5825</v>
      </c>
      <c r="HGQ369" s="299" t="s">
        <v>5825</v>
      </c>
      <c r="HGR369" s="299" t="s">
        <v>5825</v>
      </c>
      <c r="HGS369" s="299" t="s">
        <v>5825</v>
      </c>
      <c r="HGT369" s="299" t="s">
        <v>5825</v>
      </c>
      <c r="HGU369" s="299" t="s">
        <v>5825</v>
      </c>
      <c r="HGV369" s="299" t="s">
        <v>5825</v>
      </c>
      <c r="HGW369" s="299" t="s">
        <v>5825</v>
      </c>
      <c r="HGX369" s="299" t="s">
        <v>5825</v>
      </c>
      <c r="HGY369" s="299" t="s">
        <v>5825</v>
      </c>
      <c r="HGZ369" s="299" t="s">
        <v>5825</v>
      </c>
      <c r="HHA369" s="299" t="s">
        <v>5825</v>
      </c>
      <c r="HHB369" s="299" t="s">
        <v>5825</v>
      </c>
      <c r="HHC369" s="299" t="s">
        <v>5825</v>
      </c>
      <c r="HHD369" s="299" t="s">
        <v>5825</v>
      </c>
      <c r="HHE369" s="299" t="s">
        <v>5825</v>
      </c>
      <c r="HHF369" s="299" t="s">
        <v>5825</v>
      </c>
      <c r="HHG369" s="299" t="s">
        <v>5825</v>
      </c>
      <c r="HHH369" s="299" t="s">
        <v>5825</v>
      </c>
      <c r="HHI369" s="299" t="s">
        <v>5825</v>
      </c>
      <c r="HHJ369" s="299" t="s">
        <v>5825</v>
      </c>
      <c r="HHK369" s="299" t="s">
        <v>5825</v>
      </c>
      <c r="HHL369" s="299" t="s">
        <v>5825</v>
      </c>
      <c r="HHM369" s="299" t="s">
        <v>5825</v>
      </c>
      <c r="HHN369" s="299" t="s">
        <v>5825</v>
      </c>
      <c r="HHO369" s="299" t="s">
        <v>5825</v>
      </c>
      <c r="HHP369" s="299" t="s">
        <v>5825</v>
      </c>
      <c r="HHQ369" s="299" t="s">
        <v>5825</v>
      </c>
      <c r="HHR369" s="299" t="s">
        <v>5825</v>
      </c>
      <c r="HHS369" s="299" t="s">
        <v>5825</v>
      </c>
      <c r="HHT369" s="299" t="s">
        <v>5825</v>
      </c>
      <c r="HHU369" s="299" t="s">
        <v>5825</v>
      </c>
      <c r="HHV369" s="299" t="s">
        <v>5825</v>
      </c>
      <c r="HHW369" s="299" t="s">
        <v>5825</v>
      </c>
      <c r="HHX369" s="299" t="s">
        <v>5825</v>
      </c>
      <c r="HHY369" s="299" t="s">
        <v>5825</v>
      </c>
      <c r="HHZ369" s="299" t="s">
        <v>5825</v>
      </c>
      <c r="HIA369" s="299" t="s">
        <v>5825</v>
      </c>
      <c r="HIB369" s="299" t="s">
        <v>5825</v>
      </c>
      <c r="HIC369" s="299" t="s">
        <v>5825</v>
      </c>
      <c r="HID369" s="299" t="s">
        <v>5825</v>
      </c>
      <c r="HIE369" s="299" t="s">
        <v>5825</v>
      </c>
      <c r="HIF369" s="299" t="s">
        <v>5825</v>
      </c>
      <c r="HIG369" s="299" t="s">
        <v>5825</v>
      </c>
      <c r="HIH369" s="299" t="s">
        <v>5825</v>
      </c>
      <c r="HII369" s="299" t="s">
        <v>5825</v>
      </c>
      <c r="HIJ369" s="299" t="s">
        <v>5825</v>
      </c>
      <c r="HIK369" s="299" t="s">
        <v>5825</v>
      </c>
      <c r="HIL369" s="299" t="s">
        <v>5825</v>
      </c>
      <c r="HIM369" s="299" t="s">
        <v>5825</v>
      </c>
      <c r="HIN369" s="299" t="s">
        <v>5825</v>
      </c>
      <c r="HIO369" s="299" t="s">
        <v>5825</v>
      </c>
      <c r="HIP369" s="299" t="s">
        <v>5825</v>
      </c>
      <c r="HIQ369" s="299" t="s">
        <v>5825</v>
      </c>
      <c r="HIR369" s="299" t="s">
        <v>5825</v>
      </c>
      <c r="HIS369" s="299" t="s">
        <v>5825</v>
      </c>
      <c r="HIT369" s="299" t="s">
        <v>5825</v>
      </c>
      <c r="HIU369" s="299" t="s">
        <v>5825</v>
      </c>
      <c r="HIV369" s="299" t="s">
        <v>5825</v>
      </c>
      <c r="HIW369" s="299" t="s">
        <v>5825</v>
      </c>
      <c r="HIX369" s="299" t="s">
        <v>5825</v>
      </c>
      <c r="HIY369" s="299" t="s">
        <v>5825</v>
      </c>
      <c r="HIZ369" s="299" t="s">
        <v>5825</v>
      </c>
      <c r="HJA369" s="299" t="s">
        <v>5825</v>
      </c>
      <c r="HJB369" s="299" t="s">
        <v>5825</v>
      </c>
      <c r="HJC369" s="299" t="s">
        <v>5825</v>
      </c>
      <c r="HJD369" s="299" t="s">
        <v>5825</v>
      </c>
      <c r="HJE369" s="299" t="s">
        <v>5825</v>
      </c>
      <c r="HJF369" s="299" t="s">
        <v>5825</v>
      </c>
      <c r="HJG369" s="299" t="s">
        <v>5825</v>
      </c>
      <c r="HJH369" s="299" t="s">
        <v>5825</v>
      </c>
      <c r="HJI369" s="299" t="s">
        <v>5825</v>
      </c>
      <c r="HJJ369" s="299" t="s">
        <v>5825</v>
      </c>
      <c r="HJK369" s="299" t="s">
        <v>5825</v>
      </c>
      <c r="HJL369" s="299" t="s">
        <v>5825</v>
      </c>
      <c r="HJM369" s="299" t="s">
        <v>5825</v>
      </c>
      <c r="HJN369" s="299" t="s">
        <v>5825</v>
      </c>
      <c r="HJO369" s="299" t="s">
        <v>5825</v>
      </c>
      <c r="HJP369" s="299" t="s">
        <v>5825</v>
      </c>
      <c r="HJQ369" s="299" t="s">
        <v>5825</v>
      </c>
      <c r="HJR369" s="299" t="s">
        <v>5825</v>
      </c>
      <c r="HJS369" s="299" t="s">
        <v>5825</v>
      </c>
      <c r="HJT369" s="299" t="s">
        <v>5825</v>
      </c>
      <c r="HJU369" s="299" t="s">
        <v>5825</v>
      </c>
      <c r="HJV369" s="299" t="s">
        <v>5825</v>
      </c>
      <c r="HJW369" s="299" t="s">
        <v>5825</v>
      </c>
      <c r="HJX369" s="299" t="s">
        <v>5825</v>
      </c>
      <c r="HJY369" s="299" t="s">
        <v>5825</v>
      </c>
      <c r="HJZ369" s="299" t="s">
        <v>5825</v>
      </c>
      <c r="HKA369" s="299" t="s">
        <v>5825</v>
      </c>
      <c r="HKB369" s="299" t="s">
        <v>5825</v>
      </c>
      <c r="HKC369" s="299" t="s">
        <v>5825</v>
      </c>
      <c r="HKD369" s="299" t="s">
        <v>5825</v>
      </c>
      <c r="HKE369" s="299" t="s">
        <v>5825</v>
      </c>
      <c r="HKF369" s="299" t="s">
        <v>5825</v>
      </c>
      <c r="HKG369" s="299" t="s">
        <v>5825</v>
      </c>
      <c r="HKH369" s="299" t="s">
        <v>5825</v>
      </c>
      <c r="HKI369" s="299" t="s">
        <v>5825</v>
      </c>
      <c r="HKJ369" s="299" t="s">
        <v>5825</v>
      </c>
      <c r="HKK369" s="299" t="s">
        <v>5825</v>
      </c>
      <c r="HKL369" s="299" t="s">
        <v>5825</v>
      </c>
      <c r="HKM369" s="299" t="s">
        <v>5825</v>
      </c>
      <c r="HKN369" s="299" t="s">
        <v>5825</v>
      </c>
      <c r="HKO369" s="299" t="s">
        <v>5825</v>
      </c>
      <c r="HKP369" s="299" t="s">
        <v>5825</v>
      </c>
      <c r="HKQ369" s="299" t="s">
        <v>5825</v>
      </c>
      <c r="HKR369" s="299" t="s">
        <v>5825</v>
      </c>
      <c r="HKS369" s="299" t="s">
        <v>5825</v>
      </c>
      <c r="HKT369" s="299" t="s">
        <v>5825</v>
      </c>
      <c r="HKU369" s="299" t="s">
        <v>5825</v>
      </c>
      <c r="HKV369" s="299" t="s">
        <v>5825</v>
      </c>
      <c r="HKW369" s="299" t="s">
        <v>5825</v>
      </c>
      <c r="HKX369" s="299" t="s">
        <v>5825</v>
      </c>
      <c r="HKY369" s="299" t="s">
        <v>5825</v>
      </c>
      <c r="HKZ369" s="299" t="s">
        <v>5825</v>
      </c>
      <c r="HLA369" s="299" t="s">
        <v>5825</v>
      </c>
      <c r="HLB369" s="299" t="s">
        <v>5825</v>
      </c>
      <c r="HLC369" s="299" t="s">
        <v>5825</v>
      </c>
      <c r="HLD369" s="299" t="s">
        <v>5825</v>
      </c>
      <c r="HLE369" s="299" t="s">
        <v>5825</v>
      </c>
      <c r="HLF369" s="299" t="s">
        <v>5825</v>
      </c>
      <c r="HLG369" s="299" t="s">
        <v>5825</v>
      </c>
      <c r="HLH369" s="299" t="s">
        <v>5825</v>
      </c>
      <c r="HLI369" s="299" t="s">
        <v>5825</v>
      </c>
      <c r="HLJ369" s="299" t="s">
        <v>5825</v>
      </c>
      <c r="HLK369" s="299" t="s">
        <v>5825</v>
      </c>
      <c r="HLL369" s="299" t="s">
        <v>5825</v>
      </c>
      <c r="HLM369" s="299" t="s">
        <v>5825</v>
      </c>
      <c r="HLN369" s="299" t="s">
        <v>5825</v>
      </c>
      <c r="HLO369" s="299" t="s">
        <v>5825</v>
      </c>
      <c r="HLP369" s="299" t="s">
        <v>5825</v>
      </c>
      <c r="HLQ369" s="299" t="s">
        <v>5825</v>
      </c>
      <c r="HLR369" s="299" t="s">
        <v>5825</v>
      </c>
      <c r="HLS369" s="299" t="s">
        <v>5825</v>
      </c>
      <c r="HLT369" s="299" t="s">
        <v>5825</v>
      </c>
      <c r="HLU369" s="299" t="s">
        <v>5825</v>
      </c>
      <c r="HLV369" s="299" t="s">
        <v>5825</v>
      </c>
      <c r="HLW369" s="299" t="s">
        <v>5825</v>
      </c>
      <c r="HLX369" s="299" t="s">
        <v>5825</v>
      </c>
      <c r="HLY369" s="299" t="s">
        <v>5825</v>
      </c>
      <c r="HLZ369" s="299" t="s">
        <v>5825</v>
      </c>
      <c r="HMA369" s="299" t="s">
        <v>5825</v>
      </c>
      <c r="HMB369" s="299" t="s">
        <v>5825</v>
      </c>
      <c r="HMC369" s="299" t="s">
        <v>5825</v>
      </c>
      <c r="HMD369" s="299" t="s">
        <v>5825</v>
      </c>
      <c r="HME369" s="299" t="s">
        <v>5825</v>
      </c>
      <c r="HMF369" s="299" t="s">
        <v>5825</v>
      </c>
      <c r="HMG369" s="299" t="s">
        <v>5825</v>
      </c>
      <c r="HMH369" s="299" t="s">
        <v>5825</v>
      </c>
      <c r="HMI369" s="299" t="s">
        <v>5825</v>
      </c>
      <c r="HMJ369" s="299" t="s">
        <v>5825</v>
      </c>
      <c r="HMK369" s="299" t="s">
        <v>5825</v>
      </c>
      <c r="HML369" s="299" t="s">
        <v>5825</v>
      </c>
      <c r="HMM369" s="299" t="s">
        <v>5825</v>
      </c>
      <c r="HMN369" s="299" t="s">
        <v>5825</v>
      </c>
      <c r="HMO369" s="299" t="s">
        <v>5825</v>
      </c>
      <c r="HMP369" s="299" t="s">
        <v>5825</v>
      </c>
      <c r="HMQ369" s="299" t="s">
        <v>5825</v>
      </c>
      <c r="HMR369" s="299" t="s">
        <v>5825</v>
      </c>
      <c r="HMS369" s="299" t="s">
        <v>5825</v>
      </c>
      <c r="HMT369" s="299" t="s">
        <v>5825</v>
      </c>
      <c r="HMU369" s="299" t="s">
        <v>5825</v>
      </c>
      <c r="HMV369" s="299" t="s">
        <v>5825</v>
      </c>
      <c r="HMW369" s="299" t="s">
        <v>5825</v>
      </c>
      <c r="HMX369" s="299" t="s">
        <v>5825</v>
      </c>
      <c r="HMY369" s="299" t="s">
        <v>5825</v>
      </c>
      <c r="HMZ369" s="299" t="s">
        <v>5825</v>
      </c>
      <c r="HNA369" s="299" t="s">
        <v>5825</v>
      </c>
      <c r="HNB369" s="299" t="s">
        <v>5825</v>
      </c>
      <c r="HNC369" s="299" t="s">
        <v>5825</v>
      </c>
      <c r="HND369" s="299" t="s">
        <v>5825</v>
      </c>
      <c r="HNE369" s="299" t="s">
        <v>5825</v>
      </c>
      <c r="HNF369" s="299" t="s">
        <v>5825</v>
      </c>
      <c r="HNG369" s="299" t="s">
        <v>5825</v>
      </c>
      <c r="HNH369" s="299" t="s">
        <v>5825</v>
      </c>
      <c r="HNI369" s="299" t="s">
        <v>5825</v>
      </c>
      <c r="HNJ369" s="299" t="s">
        <v>5825</v>
      </c>
      <c r="HNK369" s="299" t="s">
        <v>5825</v>
      </c>
      <c r="HNL369" s="299" t="s">
        <v>5825</v>
      </c>
      <c r="HNM369" s="299" t="s">
        <v>5825</v>
      </c>
      <c r="HNN369" s="299" t="s">
        <v>5825</v>
      </c>
      <c r="HNO369" s="299" t="s">
        <v>5825</v>
      </c>
      <c r="HNP369" s="299" t="s">
        <v>5825</v>
      </c>
      <c r="HNQ369" s="299" t="s">
        <v>5825</v>
      </c>
      <c r="HNR369" s="299" t="s">
        <v>5825</v>
      </c>
      <c r="HNS369" s="299" t="s">
        <v>5825</v>
      </c>
      <c r="HNT369" s="299" t="s">
        <v>5825</v>
      </c>
      <c r="HNU369" s="299" t="s">
        <v>5825</v>
      </c>
      <c r="HNV369" s="299" t="s">
        <v>5825</v>
      </c>
      <c r="HNW369" s="299" t="s">
        <v>5825</v>
      </c>
      <c r="HNX369" s="299" t="s">
        <v>5825</v>
      </c>
      <c r="HNY369" s="299" t="s">
        <v>5825</v>
      </c>
      <c r="HNZ369" s="299" t="s">
        <v>5825</v>
      </c>
      <c r="HOA369" s="299" t="s">
        <v>5825</v>
      </c>
      <c r="HOB369" s="299" t="s">
        <v>5825</v>
      </c>
      <c r="HOC369" s="299" t="s">
        <v>5825</v>
      </c>
      <c r="HOD369" s="299" t="s">
        <v>5825</v>
      </c>
      <c r="HOE369" s="299" t="s">
        <v>5825</v>
      </c>
      <c r="HOF369" s="299" t="s">
        <v>5825</v>
      </c>
      <c r="HOG369" s="299" t="s">
        <v>5825</v>
      </c>
      <c r="HOH369" s="299" t="s">
        <v>5825</v>
      </c>
      <c r="HOI369" s="299" t="s">
        <v>5825</v>
      </c>
      <c r="HOJ369" s="299" t="s">
        <v>5825</v>
      </c>
      <c r="HOK369" s="299" t="s">
        <v>5825</v>
      </c>
      <c r="HOL369" s="299" t="s">
        <v>5825</v>
      </c>
      <c r="HOM369" s="299" t="s">
        <v>5825</v>
      </c>
      <c r="HON369" s="299" t="s">
        <v>5825</v>
      </c>
      <c r="HOO369" s="299" t="s">
        <v>5825</v>
      </c>
      <c r="HOP369" s="299" t="s">
        <v>5825</v>
      </c>
      <c r="HOQ369" s="299" t="s">
        <v>5825</v>
      </c>
      <c r="HOR369" s="299" t="s">
        <v>5825</v>
      </c>
      <c r="HOS369" s="299" t="s">
        <v>5825</v>
      </c>
      <c r="HOT369" s="299" t="s">
        <v>5825</v>
      </c>
      <c r="HOU369" s="299" t="s">
        <v>5825</v>
      </c>
      <c r="HOV369" s="299" t="s">
        <v>5825</v>
      </c>
      <c r="HOW369" s="299" t="s">
        <v>5825</v>
      </c>
      <c r="HOX369" s="299" t="s">
        <v>5825</v>
      </c>
      <c r="HOY369" s="299" t="s">
        <v>5825</v>
      </c>
      <c r="HOZ369" s="299" t="s">
        <v>5825</v>
      </c>
      <c r="HPA369" s="299" t="s">
        <v>5825</v>
      </c>
      <c r="HPB369" s="299" t="s">
        <v>5825</v>
      </c>
      <c r="HPC369" s="299" t="s">
        <v>5825</v>
      </c>
      <c r="HPD369" s="299" t="s">
        <v>5825</v>
      </c>
      <c r="HPE369" s="299" t="s">
        <v>5825</v>
      </c>
      <c r="HPF369" s="299" t="s">
        <v>5825</v>
      </c>
      <c r="HPG369" s="299" t="s">
        <v>5825</v>
      </c>
      <c r="HPH369" s="299" t="s">
        <v>5825</v>
      </c>
      <c r="HPI369" s="299" t="s">
        <v>5825</v>
      </c>
      <c r="HPJ369" s="299" t="s">
        <v>5825</v>
      </c>
      <c r="HPK369" s="299" t="s">
        <v>5825</v>
      </c>
      <c r="HPL369" s="299" t="s">
        <v>5825</v>
      </c>
      <c r="HPM369" s="299" t="s">
        <v>5825</v>
      </c>
      <c r="HPN369" s="299" t="s">
        <v>5825</v>
      </c>
      <c r="HPO369" s="299" t="s">
        <v>5825</v>
      </c>
      <c r="HPP369" s="299" t="s">
        <v>5825</v>
      </c>
      <c r="HPQ369" s="299" t="s">
        <v>5825</v>
      </c>
      <c r="HPR369" s="299" t="s">
        <v>5825</v>
      </c>
      <c r="HPS369" s="299" t="s">
        <v>5825</v>
      </c>
      <c r="HPT369" s="299" t="s">
        <v>5825</v>
      </c>
      <c r="HPU369" s="299" t="s">
        <v>5825</v>
      </c>
      <c r="HPV369" s="299" t="s">
        <v>5825</v>
      </c>
      <c r="HPW369" s="299" t="s">
        <v>5825</v>
      </c>
      <c r="HPX369" s="299" t="s">
        <v>5825</v>
      </c>
      <c r="HPY369" s="299" t="s">
        <v>5825</v>
      </c>
      <c r="HPZ369" s="299" t="s">
        <v>5825</v>
      </c>
      <c r="HQA369" s="299" t="s">
        <v>5825</v>
      </c>
      <c r="HQB369" s="299" t="s">
        <v>5825</v>
      </c>
      <c r="HQC369" s="299" t="s">
        <v>5825</v>
      </c>
      <c r="HQD369" s="299" t="s">
        <v>5825</v>
      </c>
      <c r="HQE369" s="299" t="s">
        <v>5825</v>
      </c>
      <c r="HQF369" s="299" t="s">
        <v>5825</v>
      </c>
      <c r="HQG369" s="299" t="s">
        <v>5825</v>
      </c>
      <c r="HQH369" s="299" t="s">
        <v>5825</v>
      </c>
      <c r="HQI369" s="299" t="s">
        <v>5825</v>
      </c>
      <c r="HQJ369" s="299" t="s">
        <v>5825</v>
      </c>
      <c r="HQK369" s="299" t="s">
        <v>5825</v>
      </c>
      <c r="HQL369" s="299" t="s">
        <v>5825</v>
      </c>
      <c r="HQM369" s="299" t="s">
        <v>5825</v>
      </c>
      <c r="HQN369" s="299" t="s">
        <v>5825</v>
      </c>
      <c r="HQO369" s="299" t="s">
        <v>5825</v>
      </c>
      <c r="HQP369" s="299" t="s">
        <v>5825</v>
      </c>
      <c r="HQQ369" s="299" t="s">
        <v>5825</v>
      </c>
      <c r="HQR369" s="299" t="s">
        <v>5825</v>
      </c>
      <c r="HQS369" s="299" t="s">
        <v>5825</v>
      </c>
      <c r="HQT369" s="299" t="s">
        <v>5825</v>
      </c>
      <c r="HQU369" s="299" t="s">
        <v>5825</v>
      </c>
      <c r="HQV369" s="299" t="s">
        <v>5825</v>
      </c>
      <c r="HQW369" s="299" t="s">
        <v>5825</v>
      </c>
      <c r="HQX369" s="299" t="s">
        <v>5825</v>
      </c>
      <c r="HQY369" s="299" t="s">
        <v>5825</v>
      </c>
      <c r="HQZ369" s="299" t="s">
        <v>5825</v>
      </c>
      <c r="HRA369" s="299" t="s">
        <v>5825</v>
      </c>
      <c r="HRB369" s="299" t="s">
        <v>5825</v>
      </c>
      <c r="HRC369" s="299" t="s">
        <v>5825</v>
      </c>
      <c r="HRD369" s="299" t="s">
        <v>5825</v>
      </c>
      <c r="HRE369" s="299" t="s">
        <v>5825</v>
      </c>
      <c r="HRF369" s="299" t="s">
        <v>5825</v>
      </c>
      <c r="HRG369" s="299" t="s">
        <v>5825</v>
      </c>
      <c r="HRH369" s="299" t="s">
        <v>5825</v>
      </c>
      <c r="HRI369" s="299" t="s">
        <v>5825</v>
      </c>
      <c r="HRJ369" s="299" t="s">
        <v>5825</v>
      </c>
      <c r="HRK369" s="299" t="s">
        <v>5825</v>
      </c>
      <c r="HRL369" s="299" t="s">
        <v>5825</v>
      </c>
      <c r="HRM369" s="299" t="s">
        <v>5825</v>
      </c>
      <c r="HRN369" s="299" t="s">
        <v>5825</v>
      </c>
      <c r="HRO369" s="299" t="s">
        <v>5825</v>
      </c>
      <c r="HRP369" s="299" t="s">
        <v>5825</v>
      </c>
      <c r="HRQ369" s="299" t="s">
        <v>5825</v>
      </c>
      <c r="HRR369" s="299" t="s">
        <v>5825</v>
      </c>
      <c r="HRS369" s="299" t="s">
        <v>5825</v>
      </c>
      <c r="HRT369" s="299" t="s">
        <v>5825</v>
      </c>
      <c r="HRU369" s="299" t="s">
        <v>5825</v>
      </c>
      <c r="HRV369" s="299" t="s">
        <v>5825</v>
      </c>
      <c r="HRW369" s="299" t="s">
        <v>5825</v>
      </c>
      <c r="HRX369" s="299" t="s">
        <v>5825</v>
      </c>
      <c r="HRY369" s="299" t="s">
        <v>5825</v>
      </c>
      <c r="HRZ369" s="299" t="s">
        <v>5825</v>
      </c>
      <c r="HSA369" s="299" t="s">
        <v>5825</v>
      </c>
      <c r="HSB369" s="299" t="s">
        <v>5825</v>
      </c>
      <c r="HSC369" s="299" t="s">
        <v>5825</v>
      </c>
      <c r="HSD369" s="299" t="s">
        <v>5825</v>
      </c>
      <c r="HSE369" s="299" t="s">
        <v>5825</v>
      </c>
      <c r="HSF369" s="299" t="s">
        <v>5825</v>
      </c>
      <c r="HSG369" s="299" t="s">
        <v>5825</v>
      </c>
      <c r="HSH369" s="299" t="s">
        <v>5825</v>
      </c>
      <c r="HSI369" s="299" t="s">
        <v>5825</v>
      </c>
      <c r="HSJ369" s="299" t="s">
        <v>5825</v>
      </c>
      <c r="HSK369" s="299" t="s">
        <v>5825</v>
      </c>
      <c r="HSL369" s="299" t="s">
        <v>5825</v>
      </c>
      <c r="HSM369" s="299" t="s">
        <v>5825</v>
      </c>
      <c r="HSN369" s="299" t="s">
        <v>5825</v>
      </c>
      <c r="HSO369" s="299" t="s">
        <v>5825</v>
      </c>
      <c r="HSP369" s="299" t="s">
        <v>5825</v>
      </c>
      <c r="HSQ369" s="299" t="s">
        <v>5825</v>
      </c>
      <c r="HSR369" s="299" t="s">
        <v>5825</v>
      </c>
      <c r="HSS369" s="299" t="s">
        <v>5825</v>
      </c>
      <c r="HST369" s="299" t="s">
        <v>5825</v>
      </c>
      <c r="HSU369" s="299" t="s">
        <v>5825</v>
      </c>
      <c r="HSV369" s="299" t="s">
        <v>5825</v>
      </c>
      <c r="HSW369" s="299" t="s">
        <v>5825</v>
      </c>
      <c r="HSX369" s="299" t="s">
        <v>5825</v>
      </c>
      <c r="HSY369" s="299" t="s">
        <v>5825</v>
      </c>
      <c r="HSZ369" s="299" t="s">
        <v>5825</v>
      </c>
      <c r="HTA369" s="299" t="s">
        <v>5825</v>
      </c>
      <c r="HTB369" s="299" t="s">
        <v>5825</v>
      </c>
      <c r="HTC369" s="299" t="s">
        <v>5825</v>
      </c>
      <c r="HTD369" s="299" t="s">
        <v>5825</v>
      </c>
      <c r="HTE369" s="299" t="s">
        <v>5825</v>
      </c>
      <c r="HTF369" s="299" t="s">
        <v>5825</v>
      </c>
      <c r="HTG369" s="299" t="s">
        <v>5825</v>
      </c>
      <c r="HTH369" s="299" t="s">
        <v>5825</v>
      </c>
      <c r="HTI369" s="299" t="s">
        <v>5825</v>
      </c>
      <c r="HTJ369" s="299" t="s">
        <v>5825</v>
      </c>
      <c r="HTK369" s="299" t="s">
        <v>5825</v>
      </c>
      <c r="HTL369" s="299" t="s">
        <v>5825</v>
      </c>
      <c r="HTM369" s="299" t="s">
        <v>5825</v>
      </c>
      <c r="HTN369" s="299" t="s">
        <v>5825</v>
      </c>
      <c r="HTO369" s="299" t="s">
        <v>5825</v>
      </c>
      <c r="HTP369" s="299" t="s">
        <v>5825</v>
      </c>
      <c r="HTQ369" s="299" t="s">
        <v>5825</v>
      </c>
      <c r="HTR369" s="299" t="s">
        <v>5825</v>
      </c>
      <c r="HTS369" s="299" t="s">
        <v>5825</v>
      </c>
      <c r="HTT369" s="299" t="s">
        <v>5825</v>
      </c>
      <c r="HTU369" s="299" t="s">
        <v>5825</v>
      </c>
      <c r="HTV369" s="299" t="s">
        <v>5825</v>
      </c>
      <c r="HTW369" s="299" t="s">
        <v>5825</v>
      </c>
      <c r="HTX369" s="299" t="s">
        <v>5825</v>
      </c>
      <c r="HTY369" s="299" t="s">
        <v>5825</v>
      </c>
      <c r="HTZ369" s="299" t="s">
        <v>5825</v>
      </c>
      <c r="HUA369" s="299" t="s">
        <v>5825</v>
      </c>
      <c r="HUB369" s="299" t="s">
        <v>5825</v>
      </c>
      <c r="HUC369" s="299" t="s">
        <v>5825</v>
      </c>
      <c r="HUD369" s="299" t="s">
        <v>5825</v>
      </c>
      <c r="HUE369" s="299" t="s">
        <v>5825</v>
      </c>
      <c r="HUF369" s="299" t="s">
        <v>5825</v>
      </c>
      <c r="HUG369" s="299" t="s">
        <v>5825</v>
      </c>
      <c r="HUH369" s="299" t="s">
        <v>5825</v>
      </c>
      <c r="HUI369" s="299" t="s">
        <v>5825</v>
      </c>
      <c r="HUJ369" s="299" t="s">
        <v>5825</v>
      </c>
      <c r="HUK369" s="299" t="s">
        <v>5825</v>
      </c>
      <c r="HUL369" s="299" t="s">
        <v>5825</v>
      </c>
      <c r="HUM369" s="299" t="s">
        <v>5825</v>
      </c>
      <c r="HUN369" s="299" t="s">
        <v>5825</v>
      </c>
      <c r="HUO369" s="299" t="s">
        <v>5825</v>
      </c>
      <c r="HUP369" s="299" t="s">
        <v>5825</v>
      </c>
      <c r="HUQ369" s="299" t="s">
        <v>5825</v>
      </c>
      <c r="HUR369" s="299" t="s">
        <v>5825</v>
      </c>
      <c r="HUS369" s="299" t="s">
        <v>5825</v>
      </c>
      <c r="HUT369" s="299" t="s">
        <v>5825</v>
      </c>
      <c r="HUU369" s="299" t="s">
        <v>5825</v>
      </c>
      <c r="HUV369" s="299" t="s">
        <v>5825</v>
      </c>
      <c r="HUW369" s="299" t="s">
        <v>5825</v>
      </c>
      <c r="HUX369" s="299" t="s">
        <v>5825</v>
      </c>
      <c r="HUY369" s="299" t="s">
        <v>5825</v>
      </c>
      <c r="HUZ369" s="299" t="s">
        <v>5825</v>
      </c>
      <c r="HVA369" s="299" t="s">
        <v>5825</v>
      </c>
      <c r="HVB369" s="299" t="s">
        <v>5825</v>
      </c>
      <c r="HVC369" s="299" t="s">
        <v>5825</v>
      </c>
      <c r="HVD369" s="299" t="s">
        <v>5825</v>
      </c>
      <c r="HVE369" s="299" t="s">
        <v>5825</v>
      </c>
      <c r="HVF369" s="299" t="s">
        <v>5825</v>
      </c>
      <c r="HVG369" s="299" t="s">
        <v>5825</v>
      </c>
      <c r="HVH369" s="299" t="s">
        <v>5825</v>
      </c>
      <c r="HVI369" s="299" t="s">
        <v>5825</v>
      </c>
      <c r="HVJ369" s="299" t="s">
        <v>5825</v>
      </c>
      <c r="HVK369" s="299" t="s">
        <v>5825</v>
      </c>
      <c r="HVL369" s="299" t="s">
        <v>5825</v>
      </c>
      <c r="HVM369" s="299" t="s">
        <v>5825</v>
      </c>
      <c r="HVN369" s="299" t="s">
        <v>5825</v>
      </c>
      <c r="HVO369" s="299" t="s">
        <v>5825</v>
      </c>
      <c r="HVP369" s="299" t="s">
        <v>5825</v>
      </c>
      <c r="HVQ369" s="299" t="s">
        <v>5825</v>
      </c>
      <c r="HVR369" s="299" t="s">
        <v>5825</v>
      </c>
      <c r="HVS369" s="299" t="s">
        <v>5825</v>
      </c>
      <c r="HVT369" s="299" t="s">
        <v>5825</v>
      </c>
      <c r="HVU369" s="299" t="s">
        <v>5825</v>
      </c>
      <c r="HVV369" s="299" t="s">
        <v>5825</v>
      </c>
      <c r="HVW369" s="299" t="s">
        <v>5825</v>
      </c>
      <c r="HVX369" s="299" t="s">
        <v>5825</v>
      </c>
      <c r="HVY369" s="299" t="s">
        <v>5825</v>
      </c>
      <c r="HVZ369" s="299" t="s">
        <v>5825</v>
      </c>
      <c r="HWA369" s="299" t="s">
        <v>5825</v>
      </c>
      <c r="HWB369" s="299" t="s">
        <v>5825</v>
      </c>
      <c r="HWC369" s="299" t="s">
        <v>5825</v>
      </c>
      <c r="HWD369" s="299" t="s">
        <v>5825</v>
      </c>
      <c r="HWE369" s="299" t="s">
        <v>5825</v>
      </c>
      <c r="HWF369" s="299" t="s">
        <v>5825</v>
      </c>
      <c r="HWG369" s="299" t="s">
        <v>5825</v>
      </c>
      <c r="HWH369" s="299" t="s">
        <v>5825</v>
      </c>
      <c r="HWI369" s="299" t="s">
        <v>5825</v>
      </c>
      <c r="HWJ369" s="299" t="s">
        <v>5825</v>
      </c>
      <c r="HWK369" s="299" t="s">
        <v>5825</v>
      </c>
      <c r="HWL369" s="299" t="s">
        <v>5825</v>
      </c>
      <c r="HWM369" s="299" t="s">
        <v>5825</v>
      </c>
      <c r="HWN369" s="299" t="s">
        <v>5825</v>
      </c>
      <c r="HWO369" s="299" t="s">
        <v>5825</v>
      </c>
      <c r="HWP369" s="299" t="s">
        <v>5825</v>
      </c>
      <c r="HWQ369" s="299" t="s">
        <v>5825</v>
      </c>
      <c r="HWR369" s="299" t="s">
        <v>5825</v>
      </c>
      <c r="HWS369" s="299" t="s">
        <v>5825</v>
      </c>
      <c r="HWT369" s="299" t="s">
        <v>5825</v>
      </c>
      <c r="HWU369" s="299" t="s">
        <v>5825</v>
      </c>
      <c r="HWV369" s="299" t="s">
        <v>5825</v>
      </c>
      <c r="HWW369" s="299" t="s">
        <v>5825</v>
      </c>
      <c r="HWX369" s="299" t="s">
        <v>5825</v>
      </c>
      <c r="HWY369" s="299" t="s">
        <v>5825</v>
      </c>
      <c r="HWZ369" s="299" t="s">
        <v>5825</v>
      </c>
      <c r="HXA369" s="299" t="s">
        <v>5825</v>
      </c>
      <c r="HXB369" s="299" t="s">
        <v>5825</v>
      </c>
      <c r="HXC369" s="299" t="s">
        <v>5825</v>
      </c>
      <c r="HXD369" s="299" t="s">
        <v>5825</v>
      </c>
      <c r="HXE369" s="299" t="s">
        <v>5825</v>
      </c>
      <c r="HXF369" s="299" t="s">
        <v>5825</v>
      </c>
      <c r="HXG369" s="299" t="s">
        <v>5825</v>
      </c>
      <c r="HXH369" s="299" t="s">
        <v>5825</v>
      </c>
      <c r="HXI369" s="299" t="s">
        <v>5825</v>
      </c>
      <c r="HXJ369" s="299" t="s">
        <v>5825</v>
      </c>
      <c r="HXK369" s="299" t="s">
        <v>5825</v>
      </c>
      <c r="HXL369" s="299" t="s">
        <v>5825</v>
      </c>
      <c r="HXM369" s="299" t="s">
        <v>5825</v>
      </c>
      <c r="HXN369" s="299" t="s">
        <v>5825</v>
      </c>
      <c r="HXO369" s="299" t="s">
        <v>5825</v>
      </c>
      <c r="HXP369" s="299" t="s">
        <v>5825</v>
      </c>
      <c r="HXQ369" s="299" t="s">
        <v>5825</v>
      </c>
      <c r="HXR369" s="299" t="s">
        <v>5825</v>
      </c>
      <c r="HXS369" s="299" t="s">
        <v>5825</v>
      </c>
      <c r="HXT369" s="299" t="s">
        <v>5825</v>
      </c>
      <c r="HXU369" s="299" t="s">
        <v>5825</v>
      </c>
      <c r="HXV369" s="299" t="s">
        <v>5825</v>
      </c>
      <c r="HXW369" s="299" t="s">
        <v>5825</v>
      </c>
      <c r="HXX369" s="299" t="s">
        <v>5825</v>
      </c>
      <c r="HXY369" s="299" t="s">
        <v>5825</v>
      </c>
      <c r="HXZ369" s="299" t="s">
        <v>5825</v>
      </c>
      <c r="HYA369" s="299" t="s">
        <v>5825</v>
      </c>
      <c r="HYB369" s="299" t="s">
        <v>5825</v>
      </c>
      <c r="HYC369" s="299" t="s">
        <v>5825</v>
      </c>
      <c r="HYD369" s="299" t="s">
        <v>5825</v>
      </c>
      <c r="HYE369" s="299" t="s">
        <v>5825</v>
      </c>
      <c r="HYF369" s="299" t="s">
        <v>5825</v>
      </c>
      <c r="HYG369" s="299" t="s">
        <v>5825</v>
      </c>
      <c r="HYH369" s="299" t="s">
        <v>5825</v>
      </c>
      <c r="HYI369" s="299" t="s">
        <v>5825</v>
      </c>
      <c r="HYJ369" s="299" t="s">
        <v>5825</v>
      </c>
      <c r="HYK369" s="299" t="s">
        <v>5825</v>
      </c>
      <c r="HYL369" s="299" t="s">
        <v>5825</v>
      </c>
      <c r="HYM369" s="299" t="s">
        <v>5825</v>
      </c>
      <c r="HYN369" s="299" t="s">
        <v>5825</v>
      </c>
      <c r="HYO369" s="299" t="s">
        <v>5825</v>
      </c>
      <c r="HYP369" s="299" t="s">
        <v>5825</v>
      </c>
      <c r="HYQ369" s="299" t="s">
        <v>5825</v>
      </c>
      <c r="HYR369" s="299" t="s">
        <v>5825</v>
      </c>
      <c r="HYS369" s="299" t="s">
        <v>5825</v>
      </c>
      <c r="HYT369" s="299" t="s">
        <v>5825</v>
      </c>
      <c r="HYU369" s="299" t="s">
        <v>5825</v>
      </c>
      <c r="HYV369" s="299" t="s">
        <v>5825</v>
      </c>
      <c r="HYW369" s="299" t="s">
        <v>5825</v>
      </c>
      <c r="HYX369" s="299" t="s">
        <v>5825</v>
      </c>
      <c r="HYY369" s="299" t="s">
        <v>5825</v>
      </c>
      <c r="HYZ369" s="299" t="s">
        <v>5825</v>
      </c>
      <c r="HZA369" s="299" t="s">
        <v>5825</v>
      </c>
      <c r="HZB369" s="299" t="s">
        <v>5825</v>
      </c>
      <c r="HZC369" s="299" t="s">
        <v>5825</v>
      </c>
      <c r="HZD369" s="299" t="s">
        <v>5825</v>
      </c>
      <c r="HZE369" s="299" t="s">
        <v>5825</v>
      </c>
      <c r="HZF369" s="299" t="s">
        <v>5825</v>
      </c>
      <c r="HZG369" s="299" t="s">
        <v>5825</v>
      </c>
      <c r="HZH369" s="299" t="s">
        <v>5825</v>
      </c>
      <c r="HZI369" s="299" t="s">
        <v>5825</v>
      </c>
      <c r="HZJ369" s="299" t="s">
        <v>5825</v>
      </c>
      <c r="HZK369" s="299" t="s">
        <v>5825</v>
      </c>
      <c r="HZL369" s="299" t="s">
        <v>5825</v>
      </c>
      <c r="HZM369" s="299" t="s">
        <v>5825</v>
      </c>
      <c r="HZN369" s="299" t="s">
        <v>5825</v>
      </c>
      <c r="HZO369" s="299" t="s">
        <v>5825</v>
      </c>
      <c r="HZP369" s="299" t="s">
        <v>5825</v>
      </c>
      <c r="HZQ369" s="299" t="s">
        <v>5825</v>
      </c>
      <c r="HZR369" s="299" t="s">
        <v>5825</v>
      </c>
      <c r="HZS369" s="299" t="s">
        <v>5825</v>
      </c>
      <c r="HZT369" s="299" t="s">
        <v>5825</v>
      </c>
      <c r="HZU369" s="299" t="s">
        <v>5825</v>
      </c>
      <c r="HZV369" s="299" t="s">
        <v>5825</v>
      </c>
      <c r="HZW369" s="299" t="s">
        <v>5825</v>
      </c>
      <c r="HZX369" s="299" t="s">
        <v>5825</v>
      </c>
      <c r="HZY369" s="299" t="s">
        <v>5825</v>
      </c>
      <c r="HZZ369" s="299" t="s">
        <v>5825</v>
      </c>
      <c r="IAA369" s="299" t="s">
        <v>5825</v>
      </c>
      <c r="IAB369" s="299" t="s">
        <v>5825</v>
      </c>
      <c r="IAC369" s="299" t="s">
        <v>5825</v>
      </c>
      <c r="IAD369" s="299" t="s">
        <v>5825</v>
      </c>
      <c r="IAE369" s="299" t="s">
        <v>5825</v>
      </c>
      <c r="IAF369" s="299" t="s">
        <v>5825</v>
      </c>
      <c r="IAG369" s="299" t="s">
        <v>5825</v>
      </c>
      <c r="IAH369" s="299" t="s">
        <v>5825</v>
      </c>
      <c r="IAI369" s="299" t="s">
        <v>5825</v>
      </c>
      <c r="IAJ369" s="299" t="s">
        <v>5825</v>
      </c>
      <c r="IAK369" s="299" t="s">
        <v>5825</v>
      </c>
      <c r="IAL369" s="299" t="s">
        <v>5825</v>
      </c>
      <c r="IAM369" s="299" t="s">
        <v>5825</v>
      </c>
      <c r="IAN369" s="299" t="s">
        <v>5825</v>
      </c>
      <c r="IAO369" s="299" t="s">
        <v>5825</v>
      </c>
      <c r="IAP369" s="299" t="s">
        <v>5825</v>
      </c>
      <c r="IAQ369" s="299" t="s">
        <v>5825</v>
      </c>
      <c r="IAR369" s="299" t="s">
        <v>5825</v>
      </c>
      <c r="IAS369" s="299" t="s">
        <v>5825</v>
      </c>
      <c r="IAT369" s="299" t="s">
        <v>5825</v>
      </c>
      <c r="IAU369" s="299" t="s">
        <v>5825</v>
      </c>
      <c r="IAV369" s="299" t="s">
        <v>5825</v>
      </c>
      <c r="IAW369" s="299" t="s">
        <v>5825</v>
      </c>
      <c r="IAX369" s="299" t="s">
        <v>5825</v>
      </c>
      <c r="IAY369" s="299" t="s">
        <v>5825</v>
      </c>
      <c r="IAZ369" s="299" t="s">
        <v>5825</v>
      </c>
      <c r="IBA369" s="299" t="s">
        <v>5825</v>
      </c>
      <c r="IBB369" s="299" t="s">
        <v>5825</v>
      </c>
      <c r="IBC369" s="299" t="s">
        <v>5825</v>
      </c>
      <c r="IBD369" s="299" t="s">
        <v>5825</v>
      </c>
      <c r="IBE369" s="299" t="s">
        <v>5825</v>
      </c>
      <c r="IBF369" s="299" t="s">
        <v>5825</v>
      </c>
      <c r="IBG369" s="299" t="s">
        <v>5825</v>
      </c>
      <c r="IBH369" s="299" t="s">
        <v>5825</v>
      </c>
      <c r="IBI369" s="299" t="s">
        <v>5825</v>
      </c>
      <c r="IBJ369" s="299" t="s">
        <v>5825</v>
      </c>
      <c r="IBK369" s="299" t="s">
        <v>5825</v>
      </c>
      <c r="IBL369" s="299" t="s">
        <v>5825</v>
      </c>
      <c r="IBM369" s="299" t="s">
        <v>5825</v>
      </c>
      <c r="IBN369" s="299" t="s">
        <v>5825</v>
      </c>
      <c r="IBO369" s="299" t="s">
        <v>5825</v>
      </c>
      <c r="IBP369" s="299" t="s">
        <v>5825</v>
      </c>
      <c r="IBQ369" s="299" t="s">
        <v>5825</v>
      </c>
      <c r="IBR369" s="299" t="s">
        <v>5825</v>
      </c>
      <c r="IBS369" s="299" t="s">
        <v>5825</v>
      </c>
      <c r="IBT369" s="299" t="s">
        <v>5825</v>
      </c>
      <c r="IBU369" s="299" t="s">
        <v>5825</v>
      </c>
      <c r="IBV369" s="299" t="s">
        <v>5825</v>
      </c>
      <c r="IBW369" s="299" t="s">
        <v>5825</v>
      </c>
      <c r="IBX369" s="299" t="s">
        <v>5825</v>
      </c>
      <c r="IBY369" s="299" t="s">
        <v>5825</v>
      </c>
      <c r="IBZ369" s="299" t="s">
        <v>5825</v>
      </c>
      <c r="ICA369" s="299" t="s">
        <v>5825</v>
      </c>
      <c r="ICB369" s="299" t="s">
        <v>5825</v>
      </c>
      <c r="ICC369" s="299" t="s">
        <v>5825</v>
      </c>
      <c r="ICD369" s="299" t="s">
        <v>5825</v>
      </c>
      <c r="ICE369" s="299" t="s">
        <v>5825</v>
      </c>
      <c r="ICF369" s="299" t="s">
        <v>5825</v>
      </c>
      <c r="ICG369" s="299" t="s">
        <v>5825</v>
      </c>
      <c r="ICH369" s="299" t="s">
        <v>5825</v>
      </c>
      <c r="ICI369" s="299" t="s">
        <v>5825</v>
      </c>
      <c r="ICJ369" s="299" t="s">
        <v>5825</v>
      </c>
      <c r="ICK369" s="299" t="s">
        <v>5825</v>
      </c>
      <c r="ICL369" s="299" t="s">
        <v>5825</v>
      </c>
      <c r="ICM369" s="299" t="s">
        <v>5825</v>
      </c>
      <c r="ICN369" s="299" t="s">
        <v>5825</v>
      </c>
      <c r="ICO369" s="299" t="s">
        <v>5825</v>
      </c>
      <c r="ICP369" s="299" t="s">
        <v>5825</v>
      </c>
      <c r="ICQ369" s="299" t="s">
        <v>5825</v>
      </c>
      <c r="ICR369" s="299" t="s">
        <v>5825</v>
      </c>
      <c r="ICS369" s="299" t="s">
        <v>5825</v>
      </c>
      <c r="ICT369" s="299" t="s">
        <v>5825</v>
      </c>
      <c r="ICU369" s="299" t="s">
        <v>5825</v>
      </c>
      <c r="ICV369" s="299" t="s">
        <v>5825</v>
      </c>
      <c r="ICW369" s="299" t="s">
        <v>5825</v>
      </c>
      <c r="ICX369" s="299" t="s">
        <v>5825</v>
      </c>
      <c r="ICY369" s="299" t="s">
        <v>5825</v>
      </c>
      <c r="ICZ369" s="299" t="s">
        <v>5825</v>
      </c>
      <c r="IDA369" s="299" t="s">
        <v>5825</v>
      </c>
      <c r="IDB369" s="299" t="s">
        <v>5825</v>
      </c>
      <c r="IDC369" s="299" t="s">
        <v>5825</v>
      </c>
      <c r="IDD369" s="299" t="s">
        <v>5825</v>
      </c>
      <c r="IDE369" s="299" t="s">
        <v>5825</v>
      </c>
      <c r="IDF369" s="299" t="s">
        <v>5825</v>
      </c>
      <c r="IDG369" s="299" t="s">
        <v>5825</v>
      </c>
      <c r="IDH369" s="299" t="s">
        <v>5825</v>
      </c>
      <c r="IDI369" s="299" t="s">
        <v>5825</v>
      </c>
      <c r="IDJ369" s="299" t="s">
        <v>5825</v>
      </c>
      <c r="IDK369" s="299" t="s">
        <v>5825</v>
      </c>
      <c r="IDL369" s="299" t="s">
        <v>5825</v>
      </c>
      <c r="IDM369" s="299" t="s">
        <v>5825</v>
      </c>
      <c r="IDN369" s="299" t="s">
        <v>5825</v>
      </c>
      <c r="IDO369" s="299" t="s">
        <v>5825</v>
      </c>
      <c r="IDP369" s="299" t="s">
        <v>5825</v>
      </c>
      <c r="IDQ369" s="299" t="s">
        <v>5825</v>
      </c>
      <c r="IDR369" s="299" t="s">
        <v>5825</v>
      </c>
      <c r="IDS369" s="299" t="s">
        <v>5825</v>
      </c>
      <c r="IDT369" s="299" t="s">
        <v>5825</v>
      </c>
      <c r="IDU369" s="299" t="s">
        <v>5825</v>
      </c>
      <c r="IDV369" s="299" t="s">
        <v>5825</v>
      </c>
      <c r="IDW369" s="299" t="s">
        <v>5825</v>
      </c>
      <c r="IDX369" s="299" t="s">
        <v>5825</v>
      </c>
      <c r="IDY369" s="299" t="s">
        <v>5825</v>
      </c>
      <c r="IDZ369" s="299" t="s">
        <v>5825</v>
      </c>
      <c r="IEA369" s="299" t="s">
        <v>5825</v>
      </c>
      <c r="IEB369" s="299" t="s">
        <v>5825</v>
      </c>
      <c r="IEC369" s="299" t="s">
        <v>5825</v>
      </c>
      <c r="IED369" s="299" t="s">
        <v>5825</v>
      </c>
      <c r="IEE369" s="299" t="s">
        <v>5825</v>
      </c>
      <c r="IEF369" s="299" t="s">
        <v>5825</v>
      </c>
      <c r="IEG369" s="299" t="s">
        <v>5825</v>
      </c>
      <c r="IEH369" s="299" t="s">
        <v>5825</v>
      </c>
      <c r="IEI369" s="299" t="s">
        <v>5825</v>
      </c>
      <c r="IEJ369" s="299" t="s">
        <v>5825</v>
      </c>
      <c r="IEK369" s="299" t="s">
        <v>5825</v>
      </c>
      <c r="IEL369" s="299" t="s">
        <v>5825</v>
      </c>
      <c r="IEM369" s="299" t="s">
        <v>5825</v>
      </c>
      <c r="IEN369" s="299" t="s">
        <v>5825</v>
      </c>
      <c r="IEO369" s="299" t="s">
        <v>5825</v>
      </c>
      <c r="IEP369" s="299" t="s">
        <v>5825</v>
      </c>
      <c r="IEQ369" s="299" t="s">
        <v>5825</v>
      </c>
      <c r="IER369" s="299" t="s">
        <v>5825</v>
      </c>
      <c r="IES369" s="299" t="s">
        <v>5825</v>
      </c>
      <c r="IET369" s="299" t="s">
        <v>5825</v>
      </c>
      <c r="IEU369" s="299" t="s">
        <v>5825</v>
      </c>
      <c r="IEV369" s="299" t="s">
        <v>5825</v>
      </c>
      <c r="IEW369" s="299" t="s">
        <v>5825</v>
      </c>
      <c r="IEX369" s="299" t="s">
        <v>5825</v>
      </c>
      <c r="IEY369" s="299" t="s">
        <v>5825</v>
      </c>
      <c r="IEZ369" s="299" t="s">
        <v>5825</v>
      </c>
      <c r="IFA369" s="299" t="s">
        <v>5825</v>
      </c>
      <c r="IFB369" s="299" t="s">
        <v>5825</v>
      </c>
      <c r="IFC369" s="299" t="s">
        <v>5825</v>
      </c>
      <c r="IFD369" s="299" t="s">
        <v>5825</v>
      </c>
      <c r="IFE369" s="299" t="s">
        <v>5825</v>
      </c>
      <c r="IFF369" s="299" t="s">
        <v>5825</v>
      </c>
      <c r="IFG369" s="299" t="s">
        <v>5825</v>
      </c>
      <c r="IFH369" s="299" t="s">
        <v>5825</v>
      </c>
      <c r="IFI369" s="299" t="s">
        <v>5825</v>
      </c>
      <c r="IFJ369" s="299" t="s">
        <v>5825</v>
      </c>
      <c r="IFK369" s="299" t="s">
        <v>5825</v>
      </c>
      <c r="IFL369" s="299" t="s">
        <v>5825</v>
      </c>
      <c r="IFM369" s="299" t="s">
        <v>5825</v>
      </c>
      <c r="IFN369" s="299" t="s">
        <v>5825</v>
      </c>
      <c r="IFO369" s="299" t="s">
        <v>5825</v>
      </c>
      <c r="IFP369" s="299" t="s">
        <v>5825</v>
      </c>
      <c r="IFQ369" s="299" t="s">
        <v>5825</v>
      </c>
      <c r="IFR369" s="299" t="s">
        <v>5825</v>
      </c>
      <c r="IFS369" s="299" t="s">
        <v>5825</v>
      </c>
      <c r="IFT369" s="299" t="s">
        <v>5825</v>
      </c>
      <c r="IFU369" s="299" t="s">
        <v>5825</v>
      </c>
      <c r="IFV369" s="299" t="s">
        <v>5825</v>
      </c>
      <c r="IFW369" s="299" t="s">
        <v>5825</v>
      </c>
      <c r="IFX369" s="299" t="s">
        <v>5825</v>
      </c>
      <c r="IFY369" s="299" t="s">
        <v>5825</v>
      </c>
      <c r="IFZ369" s="299" t="s">
        <v>5825</v>
      </c>
      <c r="IGA369" s="299" t="s">
        <v>5825</v>
      </c>
      <c r="IGB369" s="299" t="s">
        <v>5825</v>
      </c>
      <c r="IGC369" s="299" t="s">
        <v>5825</v>
      </c>
      <c r="IGD369" s="299" t="s">
        <v>5825</v>
      </c>
      <c r="IGE369" s="299" t="s">
        <v>5825</v>
      </c>
      <c r="IGF369" s="299" t="s">
        <v>5825</v>
      </c>
      <c r="IGG369" s="299" t="s">
        <v>5825</v>
      </c>
      <c r="IGH369" s="299" t="s">
        <v>5825</v>
      </c>
      <c r="IGI369" s="299" t="s">
        <v>5825</v>
      </c>
      <c r="IGJ369" s="299" t="s">
        <v>5825</v>
      </c>
      <c r="IGK369" s="299" t="s">
        <v>5825</v>
      </c>
      <c r="IGL369" s="299" t="s">
        <v>5825</v>
      </c>
      <c r="IGM369" s="299" t="s">
        <v>5825</v>
      </c>
      <c r="IGN369" s="299" t="s">
        <v>5825</v>
      </c>
      <c r="IGO369" s="299" t="s">
        <v>5825</v>
      </c>
      <c r="IGP369" s="299" t="s">
        <v>5825</v>
      </c>
      <c r="IGQ369" s="299" t="s">
        <v>5825</v>
      </c>
      <c r="IGR369" s="299" t="s">
        <v>5825</v>
      </c>
      <c r="IGS369" s="299" t="s">
        <v>5825</v>
      </c>
      <c r="IGT369" s="299" t="s">
        <v>5825</v>
      </c>
      <c r="IGU369" s="299" t="s">
        <v>5825</v>
      </c>
      <c r="IGV369" s="299" t="s">
        <v>5825</v>
      </c>
      <c r="IGW369" s="299" t="s">
        <v>5825</v>
      </c>
      <c r="IGX369" s="299" t="s">
        <v>5825</v>
      </c>
      <c r="IGY369" s="299" t="s">
        <v>5825</v>
      </c>
      <c r="IGZ369" s="299" t="s">
        <v>5825</v>
      </c>
      <c r="IHA369" s="299" t="s">
        <v>5825</v>
      </c>
      <c r="IHB369" s="299" t="s">
        <v>5825</v>
      </c>
      <c r="IHC369" s="299" t="s">
        <v>5825</v>
      </c>
      <c r="IHD369" s="299" t="s">
        <v>5825</v>
      </c>
      <c r="IHE369" s="299" t="s">
        <v>5825</v>
      </c>
      <c r="IHF369" s="299" t="s">
        <v>5825</v>
      </c>
      <c r="IHG369" s="299" t="s">
        <v>5825</v>
      </c>
      <c r="IHH369" s="299" t="s">
        <v>5825</v>
      </c>
      <c r="IHI369" s="299" t="s">
        <v>5825</v>
      </c>
      <c r="IHJ369" s="299" t="s">
        <v>5825</v>
      </c>
      <c r="IHK369" s="299" t="s">
        <v>5825</v>
      </c>
      <c r="IHL369" s="299" t="s">
        <v>5825</v>
      </c>
      <c r="IHM369" s="299" t="s">
        <v>5825</v>
      </c>
      <c r="IHN369" s="299" t="s">
        <v>5825</v>
      </c>
      <c r="IHO369" s="299" t="s">
        <v>5825</v>
      </c>
      <c r="IHP369" s="299" t="s">
        <v>5825</v>
      </c>
      <c r="IHQ369" s="299" t="s">
        <v>5825</v>
      </c>
      <c r="IHR369" s="299" t="s">
        <v>5825</v>
      </c>
      <c r="IHS369" s="299" t="s">
        <v>5825</v>
      </c>
      <c r="IHT369" s="299" t="s">
        <v>5825</v>
      </c>
      <c r="IHU369" s="299" t="s">
        <v>5825</v>
      </c>
      <c r="IHV369" s="299" t="s">
        <v>5825</v>
      </c>
      <c r="IHW369" s="299" t="s">
        <v>5825</v>
      </c>
      <c r="IHX369" s="299" t="s">
        <v>5825</v>
      </c>
      <c r="IHY369" s="299" t="s">
        <v>5825</v>
      </c>
      <c r="IHZ369" s="299" t="s">
        <v>5825</v>
      </c>
      <c r="IIA369" s="299" t="s">
        <v>5825</v>
      </c>
      <c r="IIB369" s="299" t="s">
        <v>5825</v>
      </c>
      <c r="IIC369" s="299" t="s">
        <v>5825</v>
      </c>
      <c r="IID369" s="299" t="s">
        <v>5825</v>
      </c>
      <c r="IIE369" s="299" t="s">
        <v>5825</v>
      </c>
      <c r="IIF369" s="299" t="s">
        <v>5825</v>
      </c>
      <c r="IIG369" s="299" t="s">
        <v>5825</v>
      </c>
      <c r="IIH369" s="299" t="s">
        <v>5825</v>
      </c>
      <c r="III369" s="299" t="s">
        <v>5825</v>
      </c>
      <c r="IIJ369" s="299" t="s">
        <v>5825</v>
      </c>
      <c r="IIK369" s="299" t="s">
        <v>5825</v>
      </c>
      <c r="IIL369" s="299" t="s">
        <v>5825</v>
      </c>
      <c r="IIM369" s="299" t="s">
        <v>5825</v>
      </c>
      <c r="IIN369" s="299" t="s">
        <v>5825</v>
      </c>
      <c r="IIO369" s="299" t="s">
        <v>5825</v>
      </c>
      <c r="IIP369" s="299" t="s">
        <v>5825</v>
      </c>
      <c r="IIQ369" s="299" t="s">
        <v>5825</v>
      </c>
      <c r="IIR369" s="299" t="s">
        <v>5825</v>
      </c>
      <c r="IIS369" s="299" t="s">
        <v>5825</v>
      </c>
      <c r="IIT369" s="299" t="s">
        <v>5825</v>
      </c>
      <c r="IIU369" s="299" t="s">
        <v>5825</v>
      </c>
      <c r="IIV369" s="299" t="s">
        <v>5825</v>
      </c>
      <c r="IIW369" s="299" t="s">
        <v>5825</v>
      </c>
      <c r="IIX369" s="299" t="s">
        <v>5825</v>
      </c>
      <c r="IIY369" s="299" t="s">
        <v>5825</v>
      </c>
      <c r="IIZ369" s="299" t="s">
        <v>5825</v>
      </c>
      <c r="IJA369" s="299" t="s">
        <v>5825</v>
      </c>
      <c r="IJB369" s="299" t="s">
        <v>5825</v>
      </c>
      <c r="IJC369" s="299" t="s">
        <v>5825</v>
      </c>
      <c r="IJD369" s="299" t="s">
        <v>5825</v>
      </c>
      <c r="IJE369" s="299" t="s">
        <v>5825</v>
      </c>
      <c r="IJF369" s="299" t="s">
        <v>5825</v>
      </c>
      <c r="IJG369" s="299" t="s">
        <v>5825</v>
      </c>
      <c r="IJH369" s="299" t="s">
        <v>5825</v>
      </c>
      <c r="IJI369" s="299" t="s">
        <v>5825</v>
      </c>
      <c r="IJJ369" s="299" t="s">
        <v>5825</v>
      </c>
      <c r="IJK369" s="299" t="s">
        <v>5825</v>
      </c>
      <c r="IJL369" s="299" t="s">
        <v>5825</v>
      </c>
      <c r="IJM369" s="299" t="s">
        <v>5825</v>
      </c>
      <c r="IJN369" s="299" t="s">
        <v>5825</v>
      </c>
      <c r="IJO369" s="299" t="s">
        <v>5825</v>
      </c>
      <c r="IJP369" s="299" t="s">
        <v>5825</v>
      </c>
      <c r="IJQ369" s="299" t="s">
        <v>5825</v>
      </c>
      <c r="IJR369" s="299" t="s">
        <v>5825</v>
      </c>
      <c r="IJS369" s="299" t="s">
        <v>5825</v>
      </c>
      <c r="IJT369" s="299" t="s">
        <v>5825</v>
      </c>
      <c r="IJU369" s="299" t="s">
        <v>5825</v>
      </c>
      <c r="IJV369" s="299" t="s">
        <v>5825</v>
      </c>
      <c r="IJW369" s="299" t="s">
        <v>5825</v>
      </c>
      <c r="IJX369" s="299" t="s">
        <v>5825</v>
      </c>
      <c r="IJY369" s="299" t="s">
        <v>5825</v>
      </c>
      <c r="IJZ369" s="299" t="s">
        <v>5825</v>
      </c>
      <c r="IKA369" s="299" t="s">
        <v>5825</v>
      </c>
      <c r="IKB369" s="299" t="s">
        <v>5825</v>
      </c>
      <c r="IKC369" s="299" t="s">
        <v>5825</v>
      </c>
      <c r="IKD369" s="299" t="s">
        <v>5825</v>
      </c>
      <c r="IKE369" s="299" t="s">
        <v>5825</v>
      </c>
      <c r="IKF369" s="299" t="s">
        <v>5825</v>
      </c>
      <c r="IKG369" s="299" t="s">
        <v>5825</v>
      </c>
      <c r="IKH369" s="299" t="s">
        <v>5825</v>
      </c>
      <c r="IKI369" s="299" t="s">
        <v>5825</v>
      </c>
      <c r="IKJ369" s="299" t="s">
        <v>5825</v>
      </c>
      <c r="IKK369" s="299" t="s">
        <v>5825</v>
      </c>
      <c r="IKL369" s="299" t="s">
        <v>5825</v>
      </c>
      <c r="IKM369" s="299" t="s">
        <v>5825</v>
      </c>
      <c r="IKN369" s="299" t="s">
        <v>5825</v>
      </c>
      <c r="IKO369" s="299" t="s">
        <v>5825</v>
      </c>
      <c r="IKP369" s="299" t="s">
        <v>5825</v>
      </c>
      <c r="IKQ369" s="299" t="s">
        <v>5825</v>
      </c>
      <c r="IKR369" s="299" t="s">
        <v>5825</v>
      </c>
      <c r="IKS369" s="299" t="s">
        <v>5825</v>
      </c>
      <c r="IKT369" s="299" t="s">
        <v>5825</v>
      </c>
      <c r="IKU369" s="299" t="s">
        <v>5825</v>
      </c>
      <c r="IKV369" s="299" t="s">
        <v>5825</v>
      </c>
      <c r="IKW369" s="299" t="s">
        <v>5825</v>
      </c>
      <c r="IKX369" s="299" t="s">
        <v>5825</v>
      </c>
      <c r="IKY369" s="299" t="s">
        <v>5825</v>
      </c>
      <c r="IKZ369" s="299" t="s">
        <v>5825</v>
      </c>
      <c r="ILA369" s="299" t="s">
        <v>5825</v>
      </c>
      <c r="ILB369" s="299" t="s">
        <v>5825</v>
      </c>
      <c r="ILC369" s="299" t="s">
        <v>5825</v>
      </c>
      <c r="ILD369" s="299" t="s">
        <v>5825</v>
      </c>
      <c r="ILE369" s="299" t="s">
        <v>5825</v>
      </c>
      <c r="ILF369" s="299" t="s">
        <v>5825</v>
      </c>
      <c r="ILG369" s="299" t="s">
        <v>5825</v>
      </c>
      <c r="ILH369" s="299" t="s">
        <v>5825</v>
      </c>
      <c r="ILI369" s="299" t="s">
        <v>5825</v>
      </c>
      <c r="ILJ369" s="299" t="s">
        <v>5825</v>
      </c>
      <c r="ILK369" s="299" t="s">
        <v>5825</v>
      </c>
      <c r="ILL369" s="299" t="s">
        <v>5825</v>
      </c>
      <c r="ILM369" s="299" t="s">
        <v>5825</v>
      </c>
      <c r="ILN369" s="299" t="s">
        <v>5825</v>
      </c>
      <c r="ILO369" s="299" t="s">
        <v>5825</v>
      </c>
      <c r="ILP369" s="299" t="s">
        <v>5825</v>
      </c>
      <c r="ILQ369" s="299" t="s">
        <v>5825</v>
      </c>
      <c r="ILR369" s="299" t="s">
        <v>5825</v>
      </c>
      <c r="ILS369" s="299" t="s">
        <v>5825</v>
      </c>
      <c r="ILT369" s="299" t="s">
        <v>5825</v>
      </c>
      <c r="ILU369" s="299" t="s">
        <v>5825</v>
      </c>
      <c r="ILV369" s="299" t="s">
        <v>5825</v>
      </c>
      <c r="ILW369" s="299" t="s">
        <v>5825</v>
      </c>
      <c r="ILX369" s="299" t="s">
        <v>5825</v>
      </c>
      <c r="ILY369" s="299" t="s">
        <v>5825</v>
      </c>
      <c r="ILZ369" s="299" t="s">
        <v>5825</v>
      </c>
      <c r="IMA369" s="299" t="s">
        <v>5825</v>
      </c>
      <c r="IMB369" s="299" t="s">
        <v>5825</v>
      </c>
      <c r="IMC369" s="299" t="s">
        <v>5825</v>
      </c>
      <c r="IMD369" s="299" t="s">
        <v>5825</v>
      </c>
      <c r="IME369" s="299" t="s">
        <v>5825</v>
      </c>
      <c r="IMF369" s="299" t="s">
        <v>5825</v>
      </c>
      <c r="IMG369" s="299" t="s">
        <v>5825</v>
      </c>
      <c r="IMH369" s="299" t="s">
        <v>5825</v>
      </c>
      <c r="IMI369" s="299" t="s">
        <v>5825</v>
      </c>
      <c r="IMJ369" s="299" t="s">
        <v>5825</v>
      </c>
      <c r="IMK369" s="299" t="s">
        <v>5825</v>
      </c>
      <c r="IML369" s="299" t="s">
        <v>5825</v>
      </c>
      <c r="IMM369" s="299" t="s">
        <v>5825</v>
      </c>
      <c r="IMN369" s="299" t="s">
        <v>5825</v>
      </c>
      <c r="IMO369" s="299" t="s">
        <v>5825</v>
      </c>
      <c r="IMP369" s="299" t="s">
        <v>5825</v>
      </c>
      <c r="IMQ369" s="299" t="s">
        <v>5825</v>
      </c>
      <c r="IMR369" s="299" t="s">
        <v>5825</v>
      </c>
      <c r="IMS369" s="299" t="s">
        <v>5825</v>
      </c>
      <c r="IMT369" s="299" t="s">
        <v>5825</v>
      </c>
      <c r="IMU369" s="299" t="s">
        <v>5825</v>
      </c>
      <c r="IMV369" s="299" t="s">
        <v>5825</v>
      </c>
      <c r="IMW369" s="299" t="s">
        <v>5825</v>
      </c>
      <c r="IMX369" s="299" t="s">
        <v>5825</v>
      </c>
      <c r="IMY369" s="299" t="s">
        <v>5825</v>
      </c>
      <c r="IMZ369" s="299" t="s">
        <v>5825</v>
      </c>
      <c r="INA369" s="299" t="s">
        <v>5825</v>
      </c>
      <c r="INB369" s="299" t="s">
        <v>5825</v>
      </c>
      <c r="INC369" s="299" t="s">
        <v>5825</v>
      </c>
      <c r="IND369" s="299" t="s">
        <v>5825</v>
      </c>
      <c r="INE369" s="299" t="s">
        <v>5825</v>
      </c>
      <c r="INF369" s="299" t="s">
        <v>5825</v>
      </c>
      <c r="ING369" s="299" t="s">
        <v>5825</v>
      </c>
      <c r="INH369" s="299" t="s">
        <v>5825</v>
      </c>
      <c r="INI369" s="299" t="s">
        <v>5825</v>
      </c>
      <c r="INJ369" s="299" t="s">
        <v>5825</v>
      </c>
      <c r="INK369" s="299" t="s">
        <v>5825</v>
      </c>
      <c r="INL369" s="299" t="s">
        <v>5825</v>
      </c>
      <c r="INM369" s="299" t="s">
        <v>5825</v>
      </c>
      <c r="INN369" s="299" t="s">
        <v>5825</v>
      </c>
      <c r="INO369" s="299" t="s">
        <v>5825</v>
      </c>
      <c r="INP369" s="299" t="s">
        <v>5825</v>
      </c>
      <c r="INQ369" s="299" t="s">
        <v>5825</v>
      </c>
      <c r="INR369" s="299" t="s">
        <v>5825</v>
      </c>
      <c r="INS369" s="299" t="s">
        <v>5825</v>
      </c>
      <c r="INT369" s="299" t="s">
        <v>5825</v>
      </c>
      <c r="INU369" s="299" t="s">
        <v>5825</v>
      </c>
      <c r="INV369" s="299" t="s">
        <v>5825</v>
      </c>
      <c r="INW369" s="299" t="s">
        <v>5825</v>
      </c>
      <c r="INX369" s="299" t="s">
        <v>5825</v>
      </c>
      <c r="INY369" s="299" t="s">
        <v>5825</v>
      </c>
      <c r="INZ369" s="299" t="s">
        <v>5825</v>
      </c>
      <c r="IOA369" s="299" t="s">
        <v>5825</v>
      </c>
      <c r="IOB369" s="299" t="s">
        <v>5825</v>
      </c>
      <c r="IOC369" s="299" t="s">
        <v>5825</v>
      </c>
      <c r="IOD369" s="299" t="s">
        <v>5825</v>
      </c>
      <c r="IOE369" s="299" t="s">
        <v>5825</v>
      </c>
      <c r="IOF369" s="299" t="s">
        <v>5825</v>
      </c>
      <c r="IOG369" s="299" t="s">
        <v>5825</v>
      </c>
      <c r="IOH369" s="299" t="s">
        <v>5825</v>
      </c>
      <c r="IOI369" s="299" t="s">
        <v>5825</v>
      </c>
      <c r="IOJ369" s="299" t="s">
        <v>5825</v>
      </c>
      <c r="IOK369" s="299" t="s">
        <v>5825</v>
      </c>
      <c r="IOL369" s="299" t="s">
        <v>5825</v>
      </c>
      <c r="IOM369" s="299" t="s">
        <v>5825</v>
      </c>
      <c r="ION369" s="299" t="s">
        <v>5825</v>
      </c>
      <c r="IOO369" s="299" t="s">
        <v>5825</v>
      </c>
      <c r="IOP369" s="299" t="s">
        <v>5825</v>
      </c>
      <c r="IOQ369" s="299" t="s">
        <v>5825</v>
      </c>
      <c r="IOR369" s="299" t="s">
        <v>5825</v>
      </c>
      <c r="IOS369" s="299" t="s">
        <v>5825</v>
      </c>
      <c r="IOT369" s="299" t="s">
        <v>5825</v>
      </c>
      <c r="IOU369" s="299" t="s">
        <v>5825</v>
      </c>
      <c r="IOV369" s="299" t="s">
        <v>5825</v>
      </c>
      <c r="IOW369" s="299" t="s">
        <v>5825</v>
      </c>
      <c r="IOX369" s="299" t="s">
        <v>5825</v>
      </c>
      <c r="IOY369" s="299" t="s">
        <v>5825</v>
      </c>
      <c r="IOZ369" s="299" t="s">
        <v>5825</v>
      </c>
      <c r="IPA369" s="299" t="s">
        <v>5825</v>
      </c>
      <c r="IPB369" s="299" t="s">
        <v>5825</v>
      </c>
      <c r="IPC369" s="299" t="s">
        <v>5825</v>
      </c>
      <c r="IPD369" s="299" t="s">
        <v>5825</v>
      </c>
      <c r="IPE369" s="299" t="s">
        <v>5825</v>
      </c>
      <c r="IPF369" s="299" t="s">
        <v>5825</v>
      </c>
      <c r="IPG369" s="299" t="s">
        <v>5825</v>
      </c>
      <c r="IPH369" s="299" t="s">
        <v>5825</v>
      </c>
      <c r="IPI369" s="299" t="s">
        <v>5825</v>
      </c>
      <c r="IPJ369" s="299" t="s">
        <v>5825</v>
      </c>
      <c r="IPK369" s="299" t="s">
        <v>5825</v>
      </c>
      <c r="IPL369" s="299" t="s">
        <v>5825</v>
      </c>
      <c r="IPM369" s="299" t="s">
        <v>5825</v>
      </c>
      <c r="IPN369" s="299" t="s">
        <v>5825</v>
      </c>
      <c r="IPO369" s="299" t="s">
        <v>5825</v>
      </c>
      <c r="IPP369" s="299" t="s">
        <v>5825</v>
      </c>
      <c r="IPQ369" s="299" t="s">
        <v>5825</v>
      </c>
      <c r="IPR369" s="299" t="s">
        <v>5825</v>
      </c>
      <c r="IPS369" s="299" t="s">
        <v>5825</v>
      </c>
      <c r="IPT369" s="299" t="s">
        <v>5825</v>
      </c>
      <c r="IPU369" s="299" t="s">
        <v>5825</v>
      </c>
      <c r="IPV369" s="299" t="s">
        <v>5825</v>
      </c>
      <c r="IPW369" s="299" t="s">
        <v>5825</v>
      </c>
      <c r="IPX369" s="299" t="s">
        <v>5825</v>
      </c>
      <c r="IPY369" s="299" t="s">
        <v>5825</v>
      </c>
      <c r="IPZ369" s="299" t="s">
        <v>5825</v>
      </c>
      <c r="IQA369" s="299" t="s">
        <v>5825</v>
      </c>
      <c r="IQB369" s="299" t="s">
        <v>5825</v>
      </c>
      <c r="IQC369" s="299" t="s">
        <v>5825</v>
      </c>
      <c r="IQD369" s="299" t="s">
        <v>5825</v>
      </c>
      <c r="IQE369" s="299" t="s">
        <v>5825</v>
      </c>
      <c r="IQF369" s="299" t="s">
        <v>5825</v>
      </c>
      <c r="IQG369" s="299" t="s">
        <v>5825</v>
      </c>
      <c r="IQH369" s="299" t="s">
        <v>5825</v>
      </c>
      <c r="IQI369" s="299" t="s">
        <v>5825</v>
      </c>
      <c r="IQJ369" s="299" t="s">
        <v>5825</v>
      </c>
      <c r="IQK369" s="299" t="s">
        <v>5825</v>
      </c>
      <c r="IQL369" s="299" t="s">
        <v>5825</v>
      </c>
      <c r="IQM369" s="299" t="s">
        <v>5825</v>
      </c>
      <c r="IQN369" s="299" t="s">
        <v>5825</v>
      </c>
      <c r="IQO369" s="299" t="s">
        <v>5825</v>
      </c>
      <c r="IQP369" s="299" t="s">
        <v>5825</v>
      </c>
      <c r="IQQ369" s="299" t="s">
        <v>5825</v>
      </c>
      <c r="IQR369" s="299" t="s">
        <v>5825</v>
      </c>
      <c r="IQS369" s="299" t="s">
        <v>5825</v>
      </c>
      <c r="IQT369" s="299" t="s">
        <v>5825</v>
      </c>
      <c r="IQU369" s="299" t="s">
        <v>5825</v>
      </c>
      <c r="IQV369" s="299" t="s">
        <v>5825</v>
      </c>
      <c r="IQW369" s="299" t="s">
        <v>5825</v>
      </c>
      <c r="IQX369" s="299" t="s">
        <v>5825</v>
      </c>
      <c r="IQY369" s="299" t="s">
        <v>5825</v>
      </c>
      <c r="IQZ369" s="299" t="s">
        <v>5825</v>
      </c>
      <c r="IRA369" s="299" t="s">
        <v>5825</v>
      </c>
      <c r="IRB369" s="299" t="s">
        <v>5825</v>
      </c>
      <c r="IRC369" s="299" t="s">
        <v>5825</v>
      </c>
      <c r="IRD369" s="299" t="s">
        <v>5825</v>
      </c>
      <c r="IRE369" s="299" t="s">
        <v>5825</v>
      </c>
      <c r="IRF369" s="299" t="s">
        <v>5825</v>
      </c>
      <c r="IRG369" s="299" t="s">
        <v>5825</v>
      </c>
      <c r="IRH369" s="299" t="s">
        <v>5825</v>
      </c>
      <c r="IRI369" s="299" t="s">
        <v>5825</v>
      </c>
      <c r="IRJ369" s="299" t="s">
        <v>5825</v>
      </c>
      <c r="IRK369" s="299" t="s">
        <v>5825</v>
      </c>
      <c r="IRL369" s="299" t="s">
        <v>5825</v>
      </c>
      <c r="IRM369" s="299" t="s">
        <v>5825</v>
      </c>
      <c r="IRN369" s="299" t="s">
        <v>5825</v>
      </c>
      <c r="IRO369" s="299" t="s">
        <v>5825</v>
      </c>
      <c r="IRP369" s="299" t="s">
        <v>5825</v>
      </c>
      <c r="IRQ369" s="299" t="s">
        <v>5825</v>
      </c>
      <c r="IRR369" s="299" t="s">
        <v>5825</v>
      </c>
      <c r="IRS369" s="299" t="s">
        <v>5825</v>
      </c>
      <c r="IRT369" s="299" t="s">
        <v>5825</v>
      </c>
      <c r="IRU369" s="299" t="s">
        <v>5825</v>
      </c>
      <c r="IRV369" s="299" t="s">
        <v>5825</v>
      </c>
      <c r="IRW369" s="299" t="s">
        <v>5825</v>
      </c>
      <c r="IRX369" s="299" t="s">
        <v>5825</v>
      </c>
      <c r="IRY369" s="299" t="s">
        <v>5825</v>
      </c>
      <c r="IRZ369" s="299" t="s">
        <v>5825</v>
      </c>
      <c r="ISA369" s="299" t="s">
        <v>5825</v>
      </c>
      <c r="ISB369" s="299" t="s">
        <v>5825</v>
      </c>
      <c r="ISC369" s="299" t="s">
        <v>5825</v>
      </c>
      <c r="ISD369" s="299" t="s">
        <v>5825</v>
      </c>
      <c r="ISE369" s="299" t="s">
        <v>5825</v>
      </c>
      <c r="ISF369" s="299" t="s">
        <v>5825</v>
      </c>
      <c r="ISG369" s="299" t="s">
        <v>5825</v>
      </c>
      <c r="ISH369" s="299" t="s">
        <v>5825</v>
      </c>
      <c r="ISI369" s="299" t="s">
        <v>5825</v>
      </c>
      <c r="ISJ369" s="299" t="s">
        <v>5825</v>
      </c>
      <c r="ISK369" s="299" t="s">
        <v>5825</v>
      </c>
      <c r="ISL369" s="299" t="s">
        <v>5825</v>
      </c>
      <c r="ISM369" s="299" t="s">
        <v>5825</v>
      </c>
      <c r="ISN369" s="299" t="s">
        <v>5825</v>
      </c>
      <c r="ISO369" s="299" t="s">
        <v>5825</v>
      </c>
      <c r="ISP369" s="299" t="s">
        <v>5825</v>
      </c>
      <c r="ISQ369" s="299" t="s">
        <v>5825</v>
      </c>
      <c r="ISR369" s="299" t="s">
        <v>5825</v>
      </c>
      <c r="ISS369" s="299" t="s">
        <v>5825</v>
      </c>
      <c r="IST369" s="299" t="s">
        <v>5825</v>
      </c>
      <c r="ISU369" s="299" t="s">
        <v>5825</v>
      </c>
      <c r="ISV369" s="299" t="s">
        <v>5825</v>
      </c>
      <c r="ISW369" s="299" t="s">
        <v>5825</v>
      </c>
      <c r="ISX369" s="299" t="s">
        <v>5825</v>
      </c>
      <c r="ISY369" s="299" t="s">
        <v>5825</v>
      </c>
      <c r="ISZ369" s="299" t="s">
        <v>5825</v>
      </c>
      <c r="ITA369" s="299" t="s">
        <v>5825</v>
      </c>
      <c r="ITB369" s="299" t="s">
        <v>5825</v>
      </c>
      <c r="ITC369" s="299" t="s">
        <v>5825</v>
      </c>
      <c r="ITD369" s="299" t="s">
        <v>5825</v>
      </c>
      <c r="ITE369" s="299" t="s">
        <v>5825</v>
      </c>
      <c r="ITF369" s="299" t="s">
        <v>5825</v>
      </c>
      <c r="ITG369" s="299" t="s">
        <v>5825</v>
      </c>
      <c r="ITH369" s="299" t="s">
        <v>5825</v>
      </c>
      <c r="ITI369" s="299" t="s">
        <v>5825</v>
      </c>
      <c r="ITJ369" s="299" t="s">
        <v>5825</v>
      </c>
      <c r="ITK369" s="299" t="s">
        <v>5825</v>
      </c>
      <c r="ITL369" s="299" t="s">
        <v>5825</v>
      </c>
      <c r="ITM369" s="299" t="s">
        <v>5825</v>
      </c>
      <c r="ITN369" s="299" t="s">
        <v>5825</v>
      </c>
      <c r="ITO369" s="299" t="s">
        <v>5825</v>
      </c>
      <c r="ITP369" s="299" t="s">
        <v>5825</v>
      </c>
      <c r="ITQ369" s="299" t="s">
        <v>5825</v>
      </c>
      <c r="ITR369" s="299" t="s">
        <v>5825</v>
      </c>
      <c r="ITS369" s="299" t="s">
        <v>5825</v>
      </c>
      <c r="ITT369" s="299" t="s">
        <v>5825</v>
      </c>
      <c r="ITU369" s="299" t="s">
        <v>5825</v>
      </c>
      <c r="ITV369" s="299" t="s">
        <v>5825</v>
      </c>
      <c r="ITW369" s="299" t="s">
        <v>5825</v>
      </c>
      <c r="ITX369" s="299" t="s">
        <v>5825</v>
      </c>
      <c r="ITY369" s="299" t="s">
        <v>5825</v>
      </c>
      <c r="ITZ369" s="299" t="s">
        <v>5825</v>
      </c>
      <c r="IUA369" s="299" t="s">
        <v>5825</v>
      </c>
      <c r="IUB369" s="299" t="s">
        <v>5825</v>
      </c>
      <c r="IUC369" s="299" t="s">
        <v>5825</v>
      </c>
      <c r="IUD369" s="299" t="s">
        <v>5825</v>
      </c>
      <c r="IUE369" s="299" t="s">
        <v>5825</v>
      </c>
      <c r="IUF369" s="299" t="s">
        <v>5825</v>
      </c>
      <c r="IUG369" s="299" t="s">
        <v>5825</v>
      </c>
      <c r="IUH369" s="299" t="s">
        <v>5825</v>
      </c>
      <c r="IUI369" s="299" t="s">
        <v>5825</v>
      </c>
      <c r="IUJ369" s="299" t="s">
        <v>5825</v>
      </c>
      <c r="IUK369" s="299" t="s">
        <v>5825</v>
      </c>
      <c r="IUL369" s="299" t="s">
        <v>5825</v>
      </c>
      <c r="IUM369" s="299" t="s">
        <v>5825</v>
      </c>
      <c r="IUN369" s="299" t="s">
        <v>5825</v>
      </c>
      <c r="IUO369" s="299" t="s">
        <v>5825</v>
      </c>
      <c r="IUP369" s="299" t="s">
        <v>5825</v>
      </c>
      <c r="IUQ369" s="299" t="s">
        <v>5825</v>
      </c>
      <c r="IUR369" s="299" t="s">
        <v>5825</v>
      </c>
      <c r="IUS369" s="299" t="s">
        <v>5825</v>
      </c>
      <c r="IUT369" s="299" t="s">
        <v>5825</v>
      </c>
      <c r="IUU369" s="299" t="s">
        <v>5825</v>
      </c>
      <c r="IUV369" s="299" t="s">
        <v>5825</v>
      </c>
      <c r="IUW369" s="299" t="s">
        <v>5825</v>
      </c>
      <c r="IUX369" s="299" t="s">
        <v>5825</v>
      </c>
      <c r="IUY369" s="299" t="s">
        <v>5825</v>
      </c>
      <c r="IUZ369" s="299" t="s">
        <v>5825</v>
      </c>
      <c r="IVA369" s="299" t="s">
        <v>5825</v>
      </c>
      <c r="IVB369" s="299" t="s">
        <v>5825</v>
      </c>
      <c r="IVC369" s="299" t="s">
        <v>5825</v>
      </c>
      <c r="IVD369" s="299" t="s">
        <v>5825</v>
      </c>
      <c r="IVE369" s="299" t="s">
        <v>5825</v>
      </c>
      <c r="IVF369" s="299" t="s">
        <v>5825</v>
      </c>
      <c r="IVG369" s="299" t="s">
        <v>5825</v>
      </c>
      <c r="IVH369" s="299" t="s">
        <v>5825</v>
      </c>
      <c r="IVI369" s="299" t="s">
        <v>5825</v>
      </c>
      <c r="IVJ369" s="299" t="s">
        <v>5825</v>
      </c>
      <c r="IVK369" s="299" t="s">
        <v>5825</v>
      </c>
      <c r="IVL369" s="299" t="s">
        <v>5825</v>
      </c>
      <c r="IVM369" s="299" t="s">
        <v>5825</v>
      </c>
      <c r="IVN369" s="299" t="s">
        <v>5825</v>
      </c>
      <c r="IVO369" s="299" t="s">
        <v>5825</v>
      </c>
      <c r="IVP369" s="299" t="s">
        <v>5825</v>
      </c>
      <c r="IVQ369" s="299" t="s">
        <v>5825</v>
      </c>
      <c r="IVR369" s="299" t="s">
        <v>5825</v>
      </c>
      <c r="IVS369" s="299" t="s">
        <v>5825</v>
      </c>
      <c r="IVT369" s="299" t="s">
        <v>5825</v>
      </c>
      <c r="IVU369" s="299" t="s">
        <v>5825</v>
      </c>
      <c r="IVV369" s="299" t="s">
        <v>5825</v>
      </c>
      <c r="IVW369" s="299" t="s">
        <v>5825</v>
      </c>
      <c r="IVX369" s="299" t="s">
        <v>5825</v>
      </c>
      <c r="IVY369" s="299" t="s">
        <v>5825</v>
      </c>
      <c r="IVZ369" s="299" t="s">
        <v>5825</v>
      </c>
      <c r="IWA369" s="299" t="s">
        <v>5825</v>
      </c>
      <c r="IWB369" s="299" t="s">
        <v>5825</v>
      </c>
      <c r="IWC369" s="299" t="s">
        <v>5825</v>
      </c>
      <c r="IWD369" s="299" t="s">
        <v>5825</v>
      </c>
      <c r="IWE369" s="299" t="s">
        <v>5825</v>
      </c>
      <c r="IWF369" s="299" t="s">
        <v>5825</v>
      </c>
      <c r="IWG369" s="299" t="s">
        <v>5825</v>
      </c>
      <c r="IWH369" s="299" t="s">
        <v>5825</v>
      </c>
      <c r="IWI369" s="299" t="s">
        <v>5825</v>
      </c>
      <c r="IWJ369" s="299" t="s">
        <v>5825</v>
      </c>
      <c r="IWK369" s="299" t="s">
        <v>5825</v>
      </c>
      <c r="IWL369" s="299" t="s">
        <v>5825</v>
      </c>
      <c r="IWM369" s="299" t="s">
        <v>5825</v>
      </c>
      <c r="IWN369" s="299" t="s">
        <v>5825</v>
      </c>
      <c r="IWO369" s="299" t="s">
        <v>5825</v>
      </c>
      <c r="IWP369" s="299" t="s">
        <v>5825</v>
      </c>
      <c r="IWQ369" s="299" t="s">
        <v>5825</v>
      </c>
      <c r="IWR369" s="299" t="s">
        <v>5825</v>
      </c>
      <c r="IWS369" s="299" t="s">
        <v>5825</v>
      </c>
      <c r="IWT369" s="299" t="s">
        <v>5825</v>
      </c>
      <c r="IWU369" s="299" t="s">
        <v>5825</v>
      </c>
      <c r="IWV369" s="299" t="s">
        <v>5825</v>
      </c>
      <c r="IWW369" s="299" t="s">
        <v>5825</v>
      </c>
      <c r="IWX369" s="299" t="s">
        <v>5825</v>
      </c>
      <c r="IWY369" s="299" t="s">
        <v>5825</v>
      </c>
      <c r="IWZ369" s="299" t="s">
        <v>5825</v>
      </c>
      <c r="IXA369" s="299" t="s">
        <v>5825</v>
      </c>
      <c r="IXB369" s="299" t="s">
        <v>5825</v>
      </c>
      <c r="IXC369" s="299" t="s">
        <v>5825</v>
      </c>
      <c r="IXD369" s="299" t="s">
        <v>5825</v>
      </c>
      <c r="IXE369" s="299" t="s">
        <v>5825</v>
      </c>
      <c r="IXF369" s="299" t="s">
        <v>5825</v>
      </c>
      <c r="IXG369" s="299" t="s">
        <v>5825</v>
      </c>
      <c r="IXH369" s="299" t="s">
        <v>5825</v>
      </c>
      <c r="IXI369" s="299" t="s">
        <v>5825</v>
      </c>
      <c r="IXJ369" s="299" t="s">
        <v>5825</v>
      </c>
      <c r="IXK369" s="299" t="s">
        <v>5825</v>
      </c>
      <c r="IXL369" s="299" t="s">
        <v>5825</v>
      </c>
      <c r="IXM369" s="299" t="s">
        <v>5825</v>
      </c>
      <c r="IXN369" s="299" t="s">
        <v>5825</v>
      </c>
      <c r="IXO369" s="299" t="s">
        <v>5825</v>
      </c>
      <c r="IXP369" s="299" t="s">
        <v>5825</v>
      </c>
      <c r="IXQ369" s="299" t="s">
        <v>5825</v>
      </c>
      <c r="IXR369" s="299" t="s">
        <v>5825</v>
      </c>
      <c r="IXS369" s="299" t="s">
        <v>5825</v>
      </c>
      <c r="IXT369" s="299" t="s">
        <v>5825</v>
      </c>
      <c r="IXU369" s="299" t="s">
        <v>5825</v>
      </c>
      <c r="IXV369" s="299" t="s">
        <v>5825</v>
      </c>
      <c r="IXW369" s="299" t="s">
        <v>5825</v>
      </c>
      <c r="IXX369" s="299" t="s">
        <v>5825</v>
      </c>
      <c r="IXY369" s="299" t="s">
        <v>5825</v>
      </c>
      <c r="IXZ369" s="299" t="s">
        <v>5825</v>
      </c>
      <c r="IYA369" s="299" t="s">
        <v>5825</v>
      </c>
      <c r="IYB369" s="299" t="s">
        <v>5825</v>
      </c>
      <c r="IYC369" s="299" t="s">
        <v>5825</v>
      </c>
      <c r="IYD369" s="299" t="s">
        <v>5825</v>
      </c>
      <c r="IYE369" s="299" t="s">
        <v>5825</v>
      </c>
      <c r="IYF369" s="299" t="s">
        <v>5825</v>
      </c>
      <c r="IYG369" s="299" t="s">
        <v>5825</v>
      </c>
      <c r="IYH369" s="299" t="s">
        <v>5825</v>
      </c>
      <c r="IYI369" s="299" t="s">
        <v>5825</v>
      </c>
      <c r="IYJ369" s="299" t="s">
        <v>5825</v>
      </c>
      <c r="IYK369" s="299" t="s">
        <v>5825</v>
      </c>
      <c r="IYL369" s="299" t="s">
        <v>5825</v>
      </c>
      <c r="IYM369" s="299" t="s">
        <v>5825</v>
      </c>
      <c r="IYN369" s="299" t="s">
        <v>5825</v>
      </c>
      <c r="IYO369" s="299" t="s">
        <v>5825</v>
      </c>
      <c r="IYP369" s="299" t="s">
        <v>5825</v>
      </c>
      <c r="IYQ369" s="299" t="s">
        <v>5825</v>
      </c>
      <c r="IYR369" s="299" t="s">
        <v>5825</v>
      </c>
      <c r="IYS369" s="299" t="s">
        <v>5825</v>
      </c>
      <c r="IYT369" s="299" t="s">
        <v>5825</v>
      </c>
      <c r="IYU369" s="299" t="s">
        <v>5825</v>
      </c>
      <c r="IYV369" s="299" t="s">
        <v>5825</v>
      </c>
      <c r="IYW369" s="299" t="s">
        <v>5825</v>
      </c>
      <c r="IYX369" s="299" t="s">
        <v>5825</v>
      </c>
      <c r="IYY369" s="299" t="s">
        <v>5825</v>
      </c>
      <c r="IYZ369" s="299" t="s">
        <v>5825</v>
      </c>
      <c r="IZA369" s="299" t="s">
        <v>5825</v>
      </c>
      <c r="IZB369" s="299" t="s">
        <v>5825</v>
      </c>
      <c r="IZC369" s="299" t="s">
        <v>5825</v>
      </c>
      <c r="IZD369" s="299" t="s">
        <v>5825</v>
      </c>
      <c r="IZE369" s="299" t="s">
        <v>5825</v>
      </c>
      <c r="IZF369" s="299" t="s">
        <v>5825</v>
      </c>
      <c r="IZG369" s="299" t="s">
        <v>5825</v>
      </c>
      <c r="IZH369" s="299" t="s">
        <v>5825</v>
      </c>
      <c r="IZI369" s="299" t="s">
        <v>5825</v>
      </c>
      <c r="IZJ369" s="299" t="s">
        <v>5825</v>
      </c>
      <c r="IZK369" s="299" t="s">
        <v>5825</v>
      </c>
      <c r="IZL369" s="299" t="s">
        <v>5825</v>
      </c>
      <c r="IZM369" s="299" t="s">
        <v>5825</v>
      </c>
      <c r="IZN369" s="299" t="s">
        <v>5825</v>
      </c>
      <c r="IZO369" s="299" t="s">
        <v>5825</v>
      </c>
      <c r="IZP369" s="299" t="s">
        <v>5825</v>
      </c>
      <c r="IZQ369" s="299" t="s">
        <v>5825</v>
      </c>
      <c r="IZR369" s="299" t="s">
        <v>5825</v>
      </c>
      <c r="IZS369" s="299" t="s">
        <v>5825</v>
      </c>
      <c r="IZT369" s="299" t="s">
        <v>5825</v>
      </c>
      <c r="IZU369" s="299" t="s">
        <v>5825</v>
      </c>
      <c r="IZV369" s="299" t="s">
        <v>5825</v>
      </c>
      <c r="IZW369" s="299" t="s">
        <v>5825</v>
      </c>
      <c r="IZX369" s="299" t="s">
        <v>5825</v>
      </c>
      <c r="IZY369" s="299" t="s">
        <v>5825</v>
      </c>
      <c r="IZZ369" s="299" t="s">
        <v>5825</v>
      </c>
      <c r="JAA369" s="299" t="s">
        <v>5825</v>
      </c>
      <c r="JAB369" s="299" t="s">
        <v>5825</v>
      </c>
      <c r="JAC369" s="299" t="s">
        <v>5825</v>
      </c>
      <c r="JAD369" s="299" t="s">
        <v>5825</v>
      </c>
      <c r="JAE369" s="299" t="s">
        <v>5825</v>
      </c>
      <c r="JAF369" s="299" t="s">
        <v>5825</v>
      </c>
      <c r="JAG369" s="299" t="s">
        <v>5825</v>
      </c>
      <c r="JAH369" s="299" t="s">
        <v>5825</v>
      </c>
      <c r="JAI369" s="299" t="s">
        <v>5825</v>
      </c>
      <c r="JAJ369" s="299" t="s">
        <v>5825</v>
      </c>
      <c r="JAK369" s="299" t="s">
        <v>5825</v>
      </c>
      <c r="JAL369" s="299" t="s">
        <v>5825</v>
      </c>
      <c r="JAM369" s="299" t="s">
        <v>5825</v>
      </c>
      <c r="JAN369" s="299" t="s">
        <v>5825</v>
      </c>
      <c r="JAO369" s="299" t="s">
        <v>5825</v>
      </c>
      <c r="JAP369" s="299" t="s">
        <v>5825</v>
      </c>
      <c r="JAQ369" s="299" t="s">
        <v>5825</v>
      </c>
      <c r="JAR369" s="299" t="s">
        <v>5825</v>
      </c>
      <c r="JAS369" s="299" t="s">
        <v>5825</v>
      </c>
      <c r="JAT369" s="299" t="s">
        <v>5825</v>
      </c>
      <c r="JAU369" s="299" t="s">
        <v>5825</v>
      </c>
      <c r="JAV369" s="299" t="s">
        <v>5825</v>
      </c>
      <c r="JAW369" s="299" t="s">
        <v>5825</v>
      </c>
      <c r="JAX369" s="299" t="s">
        <v>5825</v>
      </c>
      <c r="JAY369" s="299" t="s">
        <v>5825</v>
      </c>
      <c r="JAZ369" s="299" t="s">
        <v>5825</v>
      </c>
      <c r="JBA369" s="299" t="s">
        <v>5825</v>
      </c>
      <c r="JBB369" s="299" t="s">
        <v>5825</v>
      </c>
      <c r="JBC369" s="299" t="s">
        <v>5825</v>
      </c>
      <c r="JBD369" s="299" t="s">
        <v>5825</v>
      </c>
      <c r="JBE369" s="299" t="s">
        <v>5825</v>
      </c>
      <c r="JBF369" s="299" t="s">
        <v>5825</v>
      </c>
      <c r="JBG369" s="299" t="s">
        <v>5825</v>
      </c>
      <c r="JBH369" s="299" t="s">
        <v>5825</v>
      </c>
      <c r="JBI369" s="299" t="s">
        <v>5825</v>
      </c>
      <c r="JBJ369" s="299" t="s">
        <v>5825</v>
      </c>
      <c r="JBK369" s="299" t="s">
        <v>5825</v>
      </c>
      <c r="JBL369" s="299" t="s">
        <v>5825</v>
      </c>
      <c r="JBM369" s="299" t="s">
        <v>5825</v>
      </c>
      <c r="JBN369" s="299" t="s">
        <v>5825</v>
      </c>
      <c r="JBO369" s="299" t="s">
        <v>5825</v>
      </c>
      <c r="JBP369" s="299" t="s">
        <v>5825</v>
      </c>
      <c r="JBQ369" s="299" t="s">
        <v>5825</v>
      </c>
      <c r="JBR369" s="299" t="s">
        <v>5825</v>
      </c>
      <c r="JBS369" s="299" t="s">
        <v>5825</v>
      </c>
      <c r="JBT369" s="299" t="s">
        <v>5825</v>
      </c>
      <c r="JBU369" s="299" t="s">
        <v>5825</v>
      </c>
      <c r="JBV369" s="299" t="s">
        <v>5825</v>
      </c>
      <c r="JBW369" s="299" t="s">
        <v>5825</v>
      </c>
      <c r="JBX369" s="299" t="s">
        <v>5825</v>
      </c>
      <c r="JBY369" s="299" t="s">
        <v>5825</v>
      </c>
      <c r="JBZ369" s="299" t="s">
        <v>5825</v>
      </c>
      <c r="JCA369" s="299" t="s">
        <v>5825</v>
      </c>
      <c r="JCB369" s="299" t="s">
        <v>5825</v>
      </c>
      <c r="JCC369" s="299" t="s">
        <v>5825</v>
      </c>
      <c r="JCD369" s="299" t="s">
        <v>5825</v>
      </c>
      <c r="JCE369" s="299" t="s">
        <v>5825</v>
      </c>
      <c r="JCF369" s="299" t="s">
        <v>5825</v>
      </c>
      <c r="JCG369" s="299" t="s">
        <v>5825</v>
      </c>
      <c r="JCH369" s="299" t="s">
        <v>5825</v>
      </c>
      <c r="JCI369" s="299" t="s">
        <v>5825</v>
      </c>
      <c r="JCJ369" s="299" t="s">
        <v>5825</v>
      </c>
      <c r="JCK369" s="299" t="s">
        <v>5825</v>
      </c>
      <c r="JCL369" s="299" t="s">
        <v>5825</v>
      </c>
      <c r="JCM369" s="299" t="s">
        <v>5825</v>
      </c>
      <c r="JCN369" s="299" t="s">
        <v>5825</v>
      </c>
      <c r="JCO369" s="299" t="s">
        <v>5825</v>
      </c>
      <c r="JCP369" s="299" t="s">
        <v>5825</v>
      </c>
      <c r="JCQ369" s="299" t="s">
        <v>5825</v>
      </c>
      <c r="JCR369" s="299" t="s">
        <v>5825</v>
      </c>
      <c r="JCS369" s="299" t="s">
        <v>5825</v>
      </c>
      <c r="JCT369" s="299" t="s">
        <v>5825</v>
      </c>
      <c r="JCU369" s="299" t="s">
        <v>5825</v>
      </c>
      <c r="JCV369" s="299" t="s">
        <v>5825</v>
      </c>
      <c r="JCW369" s="299" t="s">
        <v>5825</v>
      </c>
      <c r="JCX369" s="299" t="s">
        <v>5825</v>
      </c>
      <c r="JCY369" s="299" t="s">
        <v>5825</v>
      </c>
      <c r="JCZ369" s="299" t="s">
        <v>5825</v>
      </c>
      <c r="JDA369" s="299" t="s">
        <v>5825</v>
      </c>
      <c r="JDB369" s="299" t="s">
        <v>5825</v>
      </c>
      <c r="JDC369" s="299" t="s">
        <v>5825</v>
      </c>
      <c r="JDD369" s="299" t="s">
        <v>5825</v>
      </c>
      <c r="JDE369" s="299" t="s">
        <v>5825</v>
      </c>
      <c r="JDF369" s="299" t="s">
        <v>5825</v>
      </c>
      <c r="JDG369" s="299" t="s">
        <v>5825</v>
      </c>
      <c r="JDH369" s="299" t="s">
        <v>5825</v>
      </c>
      <c r="JDI369" s="299" t="s">
        <v>5825</v>
      </c>
      <c r="JDJ369" s="299" t="s">
        <v>5825</v>
      </c>
      <c r="JDK369" s="299" t="s">
        <v>5825</v>
      </c>
      <c r="JDL369" s="299" t="s">
        <v>5825</v>
      </c>
      <c r="JDM369" s="299" t="s">
        <v>5825</v>
      </c>
      <c r="JDN369" s="299" t="s">
        <v>5825</v>
      </c>
      <c r="JDO369" s="299" t="s">
        <v>5825</v>
      </c>
      <c r="JDP369" s="299" t="s">
        <v>5825</v>
      </c>
      <c r="JDQ369" s="299" t="s">
        <v>5825</v>
      </c>
      <c r="JDR369" s="299" t="s">
        <v>5825</v>
      </c>
      <c r="JDS369" s="299" t="s">
        <v>5825</v>
      </c>
      <c r="JDT369" s="299" t="s">
        <v>5825</v>
      </c>
      <c r="JDU369" s="299" t="s">
        <v>5825</v>
      </c>
      <c r="JDV369" s="299" t="s">
        <v>5825</v>
      </c>
      <c r="JDW369" s="299" t="s">
        <v>5825</v>
      </c>
      <c r="JDX369" s="299" t="s">
        <v>5825</v>
      </c>
      <c r="JDY369" s="299" t="s">
        <v>5825</v>
      </c>
      <c r="JDZ369" s="299" t="s">
        <v>5825</v>
      </c>
      <c r="JEA369" s="299" t="s">
        <v>5825</v>
      </c>
      <c r="JEB369" s="299" t="s">
        <v>5825</v>
      </c>
      <c r="JEC369" s="299" t="s">
        <v>5825</v>
      </c>
      <c r="JED369" s="299" t="s">
        <v>5825</v>
      </c>
      <c r="JEE369" s="299" t="s">
        <v>5825</v>
      </c>
      <c r="JEF369" s="299" t="s">
        <v>5825</v>
      </c>
      <c r="JEG369" s="299" t="s">
        <v>5825</v>
      </c>
      <c r="JEH369" s="299" t="s">
        <v>5825</v>
      </c>
      <c r="JEI369" s="299" t="s">
        <v>5825</v>
      </c>
      <c r="JEJ369" s="299" t="s">
        <v>5825</v>
      </c>
      <c r="JEK369" s="299" t="s">
        <v>5825</v>
      </c>
      <c r="JEL369" s="299" t="s">
        <v>5825</v>
      </c>
      <c r="JEM369" s="299" t="s">
        <v>5825</v>
      </c>
      <c r="JEN369" s="299" t="s">
        <v>5825</v>
      </c>
      <c r="JEO369" s="299" t="s">
        <v>5825</v>
      </c>
      <c r="JEP369" s="299" t="s">
        <v>5825</v>
      </c>
      <c r="JEQ369" s="299" t="s">
        <v>5825</v>
      </c>
      <c r="JER369" s="299" t="s">
        <v>5825</v>
      </c>
      <c r="JES369" s="299" t="s">
        <v>5825</v>
      </c>
      <c r="JET369" s="299" t="s">
        <v>5825</v>
      </c>
      <c r="JEU369" s="299" t="s">
        <v>5825</v>
      </c>
      <c r="JEV369" s="299" t="s">
        <v>5825</v>
      </c>
      <c r="JEW369" s="299" t="s">
        <v>5825</v>
      </c>
      <c r="JEX369" s="299" t="s">
        <v>5825</v>
      </c>
      <c r="JEY369" s="299" t="s">
        <v>5825</v>
      </c>
      <c r="JEZ369" s="299" t="s">
        <v>5825</v>
      </c>
      <c r="JFA369" s="299" t="s">
        <v>5825</v>
      </c>
      <c r="JFB369" s="299" t="s">
        <v>5825</v>
      </c>
      <c r="JFC369" s="299" t="s">
        <v>5825</v>
      </c>
      <c r="JFD369" s="299" t="s">
        <v>5825</v>
      </c>
      <c r="JFE369" s="299" t="s">
        <v>5825</v>
      </c>
      <c r="JFF369" s="299" t="s">
        <v>5825</v>
      </c>
      <c r="JFG369" s="299" t="s">
        <v>5825</v>
      </c>
      <c r="JFH369" s="299" t="s">
        <v>5825</v>
      </c>
      <c r="JFI369" s="299" t="s">
        <v>5825</v>
      </c>
      <c r="JFJ369" s="299" t="s">
        <v>5825</v>
      </c>
      <c r="JFK369" s="299" t="s">
        <v>5825</v>
      </c>
      <c r="JFL369" s="299" t="s">
        <v>5825</v>
      </c>
      <c r="JFM369" s="299" t="s">
        <v>5825</v>
      </c>
      <c r="JFN369" s="299" t="s">
        <v>5825</v>
      </c>
      <c r="JFO369" s="299" t="s">
        <v>5825</v>
      </c>
      <c r="JFP369" s="299" t="s">
        <v>5825</v>
      </c>
      <c r="JFQ369" s="299" t="s">
        <v>5825</v>
      </c>
      <c r="JFR369" s="299" t="s">
        <v>5825</v>
      </c>
      <c r="JFS369" s="299" t="s">
        <v>5825</v>
      </c>
      <c r="JFT369" s="299" t="s">
        <v>5825</v>
      </c>
      <c r="JFU369" s="299" t="s">
        <v>5825</v>
      </c>
      <c r="JFV369" s="299" t="s">
        <v>5825</v>
      </c>
      <c r="JFW369" s="299" t="s">
        <v>5825</v>
      </c>
      <c r="JFX369" s="299" t="s">
        <v>5825</v>
      </c>
      <c r="JFY369" s="299" t="s">
        <v>5825</v>
      </c>
      <c r="JFZ369" s="299" t="s">
        <v>5825</v>
      </c>
      <c r="JGA369" s="299" t="s">
        <v>5825</v>
      </c>
      <c r="JGB369" s="299" t="s">
        <v>5825</v>
      </c>
      <c r="JGC369" s="299" t="s">
        <v>5825</v>
      </c>
      <c r="JGD369" s="299" t="s">
        <v>5825</v>
      </c>
      <c r="JGE369" s="299" t="s">
        <v>5825</v>
      </c>
      <c r="JGF369" s="299" t="s">
        <v>5825</v>
      </c>
      <c r="JGG369" s="299" t="s">
        <v>5825</v>
      </c>
      <c r="JGH369" s="299" t="s">
        <v>5825</v>
      </c>
      <c r="JGI369" s="299" t="s">
        <v>5825</v>
      </c>
      <c r="JGJ369" s="299" t="s">
        <v>5825</v>
      </c>
      <c r="JGK369" s="299" t="s">
        <v>5825</v>
      </c>
      <c r="JGL369" s="299" t="s">
        <v>5825</v>
      </c>
      <c r="JGM369" s="299" t="s">
        <v>5825</v>
      </c>
      <c r="JGN369" s="299" t="s">
        <v>5825</v>
      </c>
      <c r="JGO369" s="299" t="s">
        <v>5825</v>
      </c>
      <c r="JGP369" s="299" t="s">
        <v>5825</v>
      </c>
      <c r="JGQ369" s="299" t="s">
        <v>5825</v>
      </c>
      <c r="JGR369" s="299" t="s">
        <v>5825</v>
      </c>
      <c r="JGS369" s="299" t="s">
        <v>5825</v>
      </c>
      <c r="JGT369" s="299" t="s">
        <v>5825</v>
      </c>
      <c r="JGU369" s="299" t="s">
        <v>5825</v>
      </c>
      <c r="JGV369" s="299" t="s">
        <v>5825</v>
      </c>
      <c r="JGW369" s="299" t="s">
        <v>5825</v>
      </c>
      <c r="JGX369" s="299" t="s">
        <v>5825</v>
      </c>
      <c r="JGY369" s="299" t="s">
        <v>5825</v>
      </c>
      <c r="JGZ369" s="299" t="s">
        <v>5825</v>
      </c>
      <c r="JHA369" s="299" t="s">
        <v>5825</v>
      </c>
      <c r="JHB369" s="299" t="s">
        <v>5825</v>
      </c>
      <c r="JHC369" s="299" t="s">
        <v>5825</v>
      </c>
      <c r="JHD369" s="299" t="s">
        <v>5825</v>
      </c>
      <c r="JHE369" s="299" t="s">
        <v>5825</v>
      </c>
      <c r="JHF369" s="299" t="s">
        <v>5825</v>
      </c>
      <c r="JHG369" s="299" t="s">
        <v>5825</v>
      </c>
      <c r="JHH369" s="299" t="s">
        <v>5825</v>
      </c>
      <c r="JHI369" s="299" t="s">
        <v>5825</v>
      </c>
      <c r="JHJ369" s="299" t="s">
        <v>5825</v>
      </c>
      <c r="JHK369" s="299" t="s">
        <v>5825</v>
      </c>
      <c r="JHL369" s="299" t="s">
        <v>5825</v>
      </c>
      <c r="JHM369" s="299" t="s">
        <v>5825</v>
      </c>
      <c r="JHN369" s="299" t="s">
        <v>5825</v>
      </c>
      <c r="JHO369" s="299" t="s">
        <v>5825</v>
      </c>
      <c r="JHP369" s="299" t="s">
        <v>5825</v>
      </c>
      <c r="JHQ369" s="299" t="s">
        <v>5825</v>
      </c>
      <c r="JHR369" s="299" t="s">
        <v>5825</v>
      </c>
      <c r="JHS369" s="299" t="s">
        <v>5825</v>
      </c>
      <c r="JHT369" s="299" t="s">
        <v>5825</v>
      </c>
      <c r="JHU369" s="299" t="s">
        <v>5825</v>
      </c>
      <c r="JHV369" s="299" t="s">
        <v>5825</v>
      </c>
      <c r="JHW369" s="299" t="s">
        <v>5825</v>
      </c>
      <c r="JHX369" s="299" t="s">
        <v>5825</v>
      </c>
      <c r="JHY369" s="299" t="s">
        <v>5825</v>
      </c>
      <c r="JHZ369" s="299" t="s">
        <v>5825</v>
      </c>
      <c r="JIA369" s="299" t="s">
        <v>5825</v>
      </c>
      <c r="JIB369" s="299" t="s">
        <v>5825</v>
      </c>
      <c r="JIC369" s="299" t="s">
        <v>5825</v>
      </c>
      <c r="JID369" s="299" t="s">
        <v>5825</v>
      </c>
      <c r="JIE369" s="299" t="s">
        <v>5825</v>
      </c>
      <c r="JIF369" s="299" t="s">
        <v>5825</v>
      </c>
      <c r="JIG369" s="299" t="s">
        <v>5825</v>
      </c>
      <c r="JIH369" s="299" t="s">
        <v>5825</v>
      </c>
      <c r="JII369" s="299" t="s">
        <v>5825</v>
      </c>
      <c r="JIJ369" s="299" t="s">
        <v>5825</v>
      </c>
      <c r="JIK369" s="299" t="s">
        <v>5825</v>
      </c>
      <c r="JIL369" s="299" t="s">
        <v>5825</v>
      </c>
      <c r="JIM369" s="299" t="s">
        <v>5825</v>
      </c>
      <c r="JIN369" s="299" t="s">
        <v>5825</v>
      </c>
      <c r="JIO369" s="299" t="s">
        <v>5825</v>
      </c>
      <c r="JIP369" s="299" t="s">
        <v>5825</v>
      </c>
      <c r="JIQ369" s="299" t="s">
        <v>5825</v>
      </c>
      <c r="JIR369" s="299" t="s">
        <v>5825</v>
      </c>
      <c r="JIS369" s="299" t="s">
        <v>5825</v>
      </c>
      <c r="JIT369" s="299" t="s">
        <v>5825</v>
      </c>
      <c r="JIU369" s="299" t="s">
        <v>5825</v>
      </c>
      <c r="JIV369" s="299" t="s">
        <v>5825</v>
      </c>
      <c r="JIW369" s="299" t="s">
        <v>5825</v>
      </c>
      <c r="JIX369" s="299" t="s">
        <v>5825</v>
      </c>
      <c r="JIY369" s="299" t="s">
        <v>5825</v>
      </c>
      <c r="JIZ369" s="299" t="s">
        <v>5825</v>
      </c>
      <c r="JJA369" s="299" t="s">
        <v>5825</v>
      </c>
      <c r="JJB369" s="299" t="s">
        <v>5825</v>
      </c>
      <c r="JJC369" s="299" t="s">
        <v>5825</v>
      </c>
      <c r="JJD369" s="299" t="s">
        <v>5825</v>
      </c>
      <c r="JJE369" s="299" t="s">
        <v>5825</v>
      </c>
      <c r="JJF369" s="299" t="s">
        <v>5825</v>
      </c>
      <c r="JJG369" s="299" t="s">
        <v>5825</v>
      </c>
      <c r="JJH369" s="299" t="s">
        <v>5825</v>
      </c>
      <c r="JJI369" s="299" t="s">
        <v>5825</v>
      </c>
      <c r="JJJ369" s="299" t="s">
        <v>5825</v>
      </c>
      <c r="JJK369" s="299" t="s">
        <v>5825</v>
      </c>
      <c r="JJL369" s="299" t="s">
        <v>5825</v>
      </c>
      <c r="JJM369" s="299" t="s">
        <v>5825</v>
      </c>
      <c r="JJN369" s="299" t="s">
        <v>5825</v>
      </c>
      <c r="JJO369" s="299" t="s">
        <v>5825</v>
      </c>
      <c r="JJP369" s="299" t="s">
        <v>5825</v>
      </c>
      <c r="JJQ369" s="299" t="s">
        <v>5825</v>
      </c>
      <c r="JJR369" s="299" t="s">
        <v>5825</v>
      </c>
      <c r="JJS369" s="299" t="s">
        <v>5825</v>
      </c>
      <c r="JJT369" s="299" t="s">
        <v>5825</v>
      </c>
      <c r="JJU369" s="299" t="s">
        <v>5825</v>
      </c>
      <c r="JJV369" s="299" t="s">
        <v>5825</v>
      </c>
      <c r="JJW369" s="299" t="s">
        <v>5825</v>
      </c>
      <c r="JJX369" s="299" t="s">
        <v>5825</v>
      </c>
      <c r="JJY369" s="299" t="s">
        <v>5825</v>
      </c>
      <c r="JJZ369" s="299" t="s">
        <v>5825</v>
      </c>
      <c r="JKA369" s="299" t="s">
        <v>5825</v>
      </c>
      <c r="JKB369" s="299" t="s">
        <v>5825</v>
      </c>
      <c r="JKC369" s="299" t="s">
        <v>5825</v>
      </c>
      <c r="JKD369" s="299" t="s">
        <v>5825</v>
      </c>
      <c r="JKE369" s="299" t="s">
        <v>5825</v>
      </c>
      <c r="JKF369" s="299" t="s">
        <v>5825</v>
      </c>
      <c r="JKG369" s="299" t="s">
        <v>5825</v>
      </c>
      <c r="JKH369" s="299" t="s">
        <v>5825</v>
      </c>
      <c r="JKI369" s="299" t="s">
        <v>5825</v>
      </c>
      <c r="JKJ369" s="299" t="s">
        <v>5825</v>
      </c>
      <c r="JKK369" s="299" t="s">
        <v>5825</v>
      </c>
      <c r="JKL369" s="299" t="s">
        <v>5825</v>
      </c>
      <c r="JKM369" s="299" t="s">
        <v>5825</v>
      </c>
      <c r="JKN369" s="299" t="s">
        <v>5825</v>
      </c>
      <c r="JKO369" s="299" t="s">
        <v>5825</v>
      </c>
      <c r="JKP369" s="299" t="s">
        <v>5825</v>
      </c>
      <c r="JKQ369" s="299" t="s">
        <v>5825</v>
      </c>
      <c r="JKR369" s="299" t="s">
        <v>5825</v>
      </c>
      <c r="JKS369" s="299" t="s">
        <v>5825</v>
      </c>
      <c r="JKT369" s="299" t="s">
        <v>5825</v>
      </c>
      <c r="JKU369" s="299" t="s">
        <v>5825</v>
      </c>
      <c r="JKV369" s="299" t="s">
        <v>5825</v>
      </c>
      <c r="JKW369" s="299" t="s">
        <v>5825</v>
      </c>
      <c r="JKX369" s="299" t="s">
        <v>5825</v>
      </c>
      <c r="JKY369" s="299" t="s">
        <v>5825</v>
      </c>
      <c r="JKZ369" s="299" t="s">
        <v>5825</v>
      </c>
      <c r="JLA369" s="299" t="s">
        <v>5825</v>
      </c>
      <c r="JLB369" s="299" t="s">
        <v>5825</v>
      </c>
      <c r="JLC369" s="299" t="s">
        <v>5825</v>
      </c>
      <c r="JLD369" s="299" t="s">
        <v>5825</v>
      </c>
      <c r="JLE369" s="299" t="s">
        <v>5825</v>
      </c>
      <c r="JLF369" s="299" t="s">
        <v>5825</v>
      </c>
      <c r="JLG369" s="299" t="s">
        <v>5825</v>
      </c>
      <c r="JLH369" s="299" t="s">
        <v>5825</v>
      </c>
      <c r="JLI369" s="299" t="s">
        <v>5825</v>
      </c>
      <c r="JLJ369" s="299" t="s">
        <v>5825</v>
      </c>
      <c r="JLK369" s="299" t="s">
        <v>5825</v>
      </c>
      <c r="JLL369" s="299" t="s">
        <v>5825</v>
      </c>
      <c r="JLM369" s="299" t="s">
        <v>5825</v>
      </c>
      <c r="JLN369" s="299" t="s">
        <v>5825</v>
      </c>
      <c r="JLO369" s="299" t="s">
        <v>5825</v>
      </c>
      <c r="JLP369" s="299" t="s">
        <v>5825</v>
      </c>
      <c r="JLQ369" s="299" t="s">
        <v>5825</v>
      </c>
      <c r="JLR369" s="299" t="s">
        <v>5825</v>
      </c>
      <c r="JLS369" s="299" t="s">
        <v>5825</v>
      </c>
      <c r="JLT369" s="299" t="s">
        <v>5825</v>
      </c>
      <c r="JLU369" s="299" t="s">
        <v>5825</v>
      </c>
      <c r="JLV369" s="299" t="s">
        <v>5825</v>
      </c>
      <c r="JLW369" s="299" t="s">
        <v>5825</v>
      </c>
      <c r="JLX369" s="299" t="s">
        <v>5825</v>
      </c>
      <c r="JLY369" s="299" t="s">
        <v>5825</v>
      </c>
      <c r="JLZ369" s="299" t="s">
        <v>5825</v>
      </c>
      <c r="JMA369" s="299" t="s">
        <v>5825</v>
      </c>
      <c r="JMB369" s="299" t="s">
        <v>5825</v>
      </c>
      <c r="JMC369" s="299" t="s">
        <v>5825</v>
      </c>
      <c r="JMD369" s="299" t="s">
        <v>5825</v>
      </c>
      <c r="JME369" s="299" t="s">
        <v>5825</v>
      </c>
      <c r="JMF369" s="299" t="s">
        <v>5825</v>
      </c>
      <c r="JMG369" s="299" t="s">
        <v>5825</v>
      </c>
      <c r="JMH369" s="299" t="s">
        <v>5825</v>
      </c>
      <c r="JMI369" s="299" t="s">
        <v>5825</v>
      </c>
      <c r="JMJ369" s="299" t="s">
        <v>5825</v>
      </c>
      <c r="JMK369" s="299" t="s">
        <v>5825</v>
      </c>
      <c r="JML369" s="299" t="s">
        <v>5825</v>
      </c>
      <c r="JMM369" s="299" t="s">
        <v>5825</v>
      </c>
      <c r="JMN369" s="299" t="s">
        <v>5825</v>
      </c>
      <c r="JMO369" s="299" t="s">
        <v>5825</v>
      </c>
      <c r="JMP369" s="299" t="s">
        <v>5825</v>
      </c>
      <c r="JMQ369" s="299" t="s">
        <v>5825</v>
      </c>
      <c r="JMR369" s="299" t="s">
        <v>5825</v>
      </c>
      <c r="JMS369" s="299" t="s">
        <v>5825</v>
      </c>
      <c r="JMT369" s="299" t="s">
        <v>5825</v>
      </c>
      <c r="JMU369" s="299" t="s">
        <v>5825</v>
      </c>
      <c r="JMV369" s="299" t="s">
        <v>5825</v>
      </c>
      <c r="JMW369" s="299" t="s">
        <v>5825</v>
      </c>
      <c r="JMX369" s="299" t="s">
        <v>5825</v>
      </c>
      <c r="JMY369" s="299" t="s">
        <v>5825</v>
      </c>
      <c r="JMZ369" s="299" t="s">
        <v>5825</v>
      </c>
      <c r="JNA369" s="299" t="s">
        <v>5825</v>
      </c>
      <c r="JNB369" s="299" t="s">
        <v>5825</v>
      </c>
      <c r="JNC369" s="299" t="s">
        <v>5825</v>
      </c>
      <c r="JND369" s="299" t="s">
        <v>5825</v>
      </c>
      <c r="JNE369" s="299" t="s">
        <v>5825</v>
      </c>
      <c r="JNF369" s="299" t="s">
        <v>5825</v>
      </c>
      <c r="JNG369" s="299" t="s">
        <v>5825</v>
      </c>
      <c r="JNH369" s="299" t="s">
        <v>5825</v>
      </c>
      <c r="JNI369" s="299" t="s">
        <v>5825</v>
      </c>
      <c r="JNJ369" s="299" t="s">
        <v>5825</v>
      </c>
      <c r="JNK369" s="299" t="s">
        <v>5825</v>
      </c>
      <c r="JNL369" s="299" t="s">
        <v>5825</v>
      </c>
      <c r="JNM369" s="299" t="s">
        <v>5825</v>
      </c>
      <c r="JNN369" s="299" t="s">
        <v>5825</v>
      </c>
      <c r="JNO369" s="299" t="s">
        <v>5825</v>
      </c>
      <c r="JNP369" s="299" t="s">
        <v>5825</v>
      </c>
      <c r="JNQ369" s="299" t="s">
        <v>5825</v>
      </c>
      <c r="JNR369" s="299" t="s">
        <v>5825</v>
      </c>
      <c r="JNS369" s="299" t="s">
        <v>5825</v>
      </c>
      <c r="JNT369" s="299" t="s">
        <v>5825</v>
      </c>
      <c r="JNU369" s="299" t="s">
        <v>5825</v>
      </c>
      <c r="JNV369" s="299" t="s">
        <v>5825</v>
      </c>
      <c r="JNW369" s="299" t="s">
        <v>5825</v>
      </c>
      <c r="JNX369" s="299" t="s">
        <v>5825</v>
      </c>
      <c r="JNY369" s="299" t="s">
        <v>5825</v>
      </c>
      <c r="JNZ369" s="299" t="s">
        <v>5825</v>
      </c>
      <c r="JOA369" s="299" t="s">
        <v>5825</v>
      </c>
      <c r="JOB369" s="299" t="s">
        <v>5825</v>
      </c>
      <c r="JOC369" s="299" t="s">
        <v>5825</v>
      </c>
      <c r="JOD369" s="299" t="s">
        <v>5825</v>
      </c>
      <c r="JOE369" s="299" t="s">
        <v>5825</v>
      </c>
      <c r="JOF369" s="299" t="s">
        <v>5825</v>
      </c>
      <c r="JOG369" s="299" t="s">
        <v>5825</v>
      </c>
      <c r="JOH369" s="299" t="s">
        <v>5825</v>
      </c>
      <c r="JOI369" s="299" t="s">
        <v>5825</v>
      </c>
      <c r="JOJ369" s="299" t="s">
        <v>5825</v>
      </c>
      <c r="JOK369" s="299" t="s">
        <v>5825</v>
      </c>
      <c r="JOL369" s="299" t="s">
        <v>5825</v>
      </c>
      <c r="JOM369" s="299" t="s">
        <v>5825</v>
      </c>
      <c r="JON369" s="299" t="s">
        <v>5825</v>
      </c>
      <c r="JOO369" s="299" t="s">
        <v>5825</v>
      </c>
      <c r="JOP369" s="299" t="s">
        <v>5825</v>
      </c>
      <c r="JOQ369" s="299" t="s">
        <v>5825</v>
      </c>
      <c r="JOR369" s="299" t="s">
        <v>5825</v>
      </c>
      <c r="JOS369" s="299" t="s">
        <v>5825</v>
      </c>
      <c r="JOT369" s="299" t="s">
        <v>5825</v>
      </c>
      <c r="JOU369" s="299" t="s">
        <v>5825</v>
      </c>
      <c r="JOV369" s="299" t="s">
        <v>5825</v>
      </c>
      <c r="JOW369" s="299" t="s">
        <v>5825</v>
      </c>
      <c r="JOX369" s="299" t="s">
        <v>5825</v>
      </c>
      <c r="JOY369" s="299" t="s">
        <v>5825</v>
      </c>
      <c r="JOZ369" s="299" t="s">
        <v>5825</v>
      </c>
      <c r="JPA369" s="299" t="s">
        <v>5825</v>
      </c>
      <c r="JPB369" s="299" t="s">
        <v>5825</v>
      </c>
      <c r="JPC369" s="299" t="s">
        <v>5825</v>
      </c>
      <c r="JPD369" s="299" t="s">
        <v>5825</v>
      </c>
      <c r="JPE369" s="299" t="s">
        <v>5825</v>
      </c>
      <c r="JPF369" s="299" t="s">
        <v>5825</v>
      </c>
      <c r="JPG369" s="299" t="s">
        <v>5825</v>
      </c>
      <c r="JPH369" s="299" t="s">
        <v>5825</v>
      </c>
      <c r="JPI369" s="299" t="s">
        <v>5825</v>
      </c>
      <c r="JPJ369" s="299" t="s">
        <v>5825</v>
      </c>
      <c r="JPK369" s="299" t="s">
        <v>5825</v>
      </c>
      <c r="JPL369" s="299" t="s">
        <v>5825</v>
      </c>
      <c r="JPM369" s="299" t="s">
        <v>5825</v>
      </c>
      <c r="JPN369" s="299" t="s">
        <v>5825</v>
      </c>
      <c r="JPO369" s="299" t="s">
        <v>5825</v>
      </c>
      <c r="JPP369" s="299" t="s">
        <v>5825</v>
      </c>
      <c r="JPQ369" s="299" t="s">
        <v>5825</v>
      </c>
      <c r="JPR369" s="299" t="s">
        <v>5825</v>
      </c>
      <c r="JPS369" s="299" t="s">
        <v>5825</v>
      </c>
      <c r="JPT369" s="299" t="s">
        <v>5825</v>
      </c>
      <c r="JPU369" s="299" t="s">
        <v>5825</v>
      </c>
      <c r="JPV369" s="299" t="s">
        <v>5825</v>
      </c>
      <c r="JPW369" s="299" t="s">
        <v>5825</v>
      </c>
      <c r="JPX369" s="299" t="s">
        <v>5825</v>
      </c>
      <c r="JPY369" s="299" t="s">
        <v>5825</v>
      </c>
      <c r="JPZ369" s="299" t="s">
        <v>5825</v>
      </c>
      <c r="JQA369" s="299" t="s">
        <v>5825</v>
      </c>
      <c r="JQB369" s="299" t="s">
        <v>5825</v>
      </c>
      <c r="JQC369" s="299" t="s">
        <v>5825</v>
      </c>
      <c r="JQD369" s="299" t="s">
        <v>5825</v>
      </c>
      <c r="JQE369" s="299" t="s">
        <v>5825</v>
      </c>
      <c r="JQF369" s="299" t="s">
        <v>5825</v>
      </c>
      <c r="JQG369" s="299" t="s">
        <v>5825</v>
      </c>
      <c r="JQH369" s="299" t="s">
        <v>5825</v>
      </c>
      <c r="JQI369" s="299" t="s">
        <v>5825</v>
      </c>
      <c r="JQJ369" s="299" t="s">
        <v>5825</v>
      </c>
      <c r="JQK369" s="299" t="s">
        <v>5825</v>
      </c>
      <c r="JQL369" s="299" t="s">
        <v>5825</v>
      </c>
      <c r="JQM369" s="299" t="s">
        <v>5825</v>
      </c>
      <c r="JQN369" s="299" t="s">
        <v>5825</v>
      </c>
      <c r="JQO369" s="299" t="s">
        <v>5825</v>
      </c>
      <c r="JQP369" s="299" t="s">
        <v>5825</v>
      </c>
      <c r="JQQ369" s="299" t="s">
        <v>5825</v>
      </c>
      <c r="JQR369" s="299" t="s">
        <v>5825</v>
      </c>
      <c r="JQS369" s="299" t="s">
        <v>5825</v>
      </c>
      <c r="JQT369" s="299" t="s">
        <v>5825</v>
      </c>
      <c r="JQU369" s="299" t="s">
        <v>5825</v>
      </c>
      <c r="JQV369" s="299" t="s">
        <v>5825</v>
      </c>
      <c r="JQW369" s="299" t="s">
        <v>5825</v>
      </c>
      <c r="JQX369" s="299" t="s">
        <v>5825</v>
      </c>
      <c r="JQY369" s="299" t="s">
        <v>5825</v>
      </c>
      <c r="JQZ369" s="299" t="s">
        <v>5825</v>
      </c>
      <c r="JRA369" s="299" t="s">
        <v>5825</v>
      </c>
      <c r="JRB369" s="299" t="s">
        <v>5825</v>
      </c>
      <c r="JRC369" s="299" t="s">
        <v>5825</v>
      </c>
      <c r="JRD369" s="299" t="s">
        <v>5825</v>
      </c>
      <c r="JRE369" s="299" t="s">
        <v>5825</v>
      </c>
      <c r="JRF369" s="299" t="s">
        <v>5825</v>
      </c>
      <c r="JRG369" s="299" t="s">
        <v>5825</v>
      </c>
      <c r="JRH369" s="299" t="s">
        <v>5825</v>
      </c>
      <c r="JRI369" s="299" t="s">
        <v>5825</v>
      </c>
      <c r="JRJ369" s="299" t="s">
        <v>5825</v>
      </c>
      <c r="JRK369" s="299" t="s">
        <v>5825</v>
      </c>
      <c r="JRL369" s="299" t="s">
        <v>5825</v>
      </c>
      <c r="JRM369" s="299" t="s">
        <v>5825</v>
      </c>
      <c r="JRN369" s="299" t="s">
        <v>5825</v>
      </c>
      <c r="JRO369" s="299" t="s">
        <v>5825</v>
      </c>
      <c r="JRP369" s="299" t="s">
        <v>5825</v>
      </c>
      <c r="JRQ369" s="299" t="s">
        <v>5825</v>
      </c>
      <c r="JRR369" s="299" t="s">
        <v>5825</v>
      </c>
      <c r="JRS369" s="299" t="s">
        <v>5825</v>
      </c>
      <c r="JRT369" s="299" t="s">
        <v>5825</v>
      </c>
      <c r="JRU369" s="299" t="s">
        <v>5825</v>
      </c>
      <c r="JRV369" s="299" t="s">
        <v>5825</v>
      </c>
      <c r="JRW369" s="299" t="s">
        <v>5825</v>
      </c>
      <c r="JRX369" s="299" t="s">
        <v>5825</v>
      </c>
      <c r="JRY369" s="299" t="s">
        <v>5825</v>
      </c>
      <c r="JRZ369" s="299" t="s">
        <v>5825</v>
      </c>
      <c r="JSA369" s="299" t="s">
        <v>5825</v>
      </c>
      <c r="JSB369" s="299" t="s">
        <v>5825</v>
      </c>
      <c r="JSC369" s="299" t="s">
        <v>5825</v>
      </c>
      <c r="JSD369" s="299" t="s">
        <v>5825</v>
      </c>
      <c r="JSE369" s="299" t="s">
        <v>5825</v>
      </c>
      <c r="JSF369" s="299" t="s">
        <v>5825</v>
      </c>
      <c r="JSG369" s="299" t="s">
        <v>5825</v>
      </c>
      <c r="JSH369" s="299" t="s">
        <v>5825</v>
      </c>
      <c r="JSI369" s="299" t="s">
        <v>5825</v>
      </c>
      <c r="JSJ369" s="299" t="s">
        <v>5825</v>
      </c>
      <c r="JSK369" s="299" t="s">
        <v>5825</v>
      </c>
      <c r="JSL369" s="299" t="s">
        <v>5825</v>
      </c>
      <c r="JSM369" s="299" t="s">
        <v>5825</v>
      </c>
      <c r="JSN369" s="299" t="s">
        <v>5825</v>
      </c>
      <c r="JSO369" s="299" t="s">
        <v>5825</v>
      </c>
      <c r="JSP369" s="299" t="s">
        <v>5825</v>
      </c>
      <c r="JSQ369" s="299" t="s">
        <v>5825</v>
      </c>
      <c r="JSR369" s="299" t="s">
        <v>5825</v>
      </c>
      <c r="JSS369" s="299" t="s">
        <v>5825</v>
      </c>
      <c r="JST369" s="299" t="s">
        <v>5825</v>
      </c>
      <c r="JSU369" s="299" t="s">
        <v>5825</v>
      </c>
      <c r="JSV369" s="299" t="s">
        <v>5825</v>
      </c>
      <c r="JSW369" s="299" t="s">
        <v>5825</v>
      </c>
      <c r="JSX369" s="299" t="s">
        <v>5825</v>
      </c>
      <c r="JSY369" s="299" t="s">
        <v>5825</v>
      </c>
      <c r="JSZ369" s="299" t="s">
        <v>5825</v>
      </c>
      <c r="JTA369" s="299" t="s">
        <v>5825</v>
      </c>
      <c r="JTB369" s="299" t="s">
        <v>5825</v>
      </c>
      <c r="JTC369" s="299" t="s">
        <v>5825</v>
      </c>
      <c r="JTD369" s="299" t="s">
        <v>5825</v>
      </c>
      <c r="JTE369" s="299" t="s">
        <v>5825</v>
      </c>
      <c r="JTF369" s="299" t="s">
        <v>5825</v>
      </c>
      <c r="JTG369" s="299" t="s">
        <v>5825</v>
      </c>
      <c r="JTH369" s="299" t="s">
        <v>5825</v>
      </c>
      <c r="JTI369" s="299" t="s">
        <v>5825</v>
      </c>
      <c r="JTJ369" s="299" t="s">
        <v>5825</v>
      </c>
      <c r="JTK369" s="299" t="s">
        <v>5825</v>
      </c>
      <c r="JTL369" s="299" t="s">
        <v>5825</v>
      </c>
      <c r="JTM369" s="299" t="s">
        <v>5825</v>
      </c>
      <c r="JTN369" s="299" t="s">
        <v>5825</v>
      </c>
      <c r="JTO369" s="299" t="s">
        <v>5825</v>
      </c>
      <c r="JTP369" s="299" t="s">
        <v>5825</v>
      </c>
      <c r="JTQ369" s="299" t="s">
        <v>5825</v>
      </c>
      <c r="JTR369" s="299" t="s">
        <v>5825</v>
      </c>
      <c r="JTS369" s="299" t="s">
        <v>5825</v>
      </c>
      <c r="JTT369" s="299" t="s">
        <v>5825</v>
      </c>
      <c r="JTU369" s="299" t="s">
        <v>5825</v>
      </c>
      <c r="JTV369" s="299" t="s">
        <v>5825</v>
      </c>
      <c r="JTW369" s="299" t="s">
        <v>5825</v>
      </c>
      <c r="JTX369" s="299" t="s">
        <v>5825</v>
      </c>
      <c r="JTY369" s="299" t="s">
        <v>5825</v>
      </c>
      <c r="JTZ369" s="299" t="s">
        <v>5825</v>
      </c>
      <c r="JUA369" s="299" t="s">
        <v>5825</v>
      </c>
      <c r="JUB369" s="299" t="s">
        <v>5825</v>
      </c>
      <c r="JUC369" s="299" t="s">
        <v>5825</v>
      </c>
      <c r="JUD369" s="299" t="s">
        <v>5825</v>
      </c>
      <c r="JUE369" s="299" t="s">
        <v>5825</v>
      </c>
      <c r="JUF369" s="299" t="s">
        <v>5825</v>
      </c>
      <c r="JUG369" s="299" t="s">
        <v>5825</v>
      </c>
      <c r="JUH369" s="299" t="s">
        <v>5825</v>
      </c>
      <c r="JUI369" s="299" t="s">
        <v>5825</v>
      </c>
      <c r="JUJ369" s="299" t="s">
        <v>5825</v>
      </c>
      <c r="JUK369" s="299" t="s">
        <v>5825</v>
      </c>
      <c r="JUL369" s="299" t="s">
        <v>5825</v>
      </c>
      <c r="JUM369" s="299" t="s">
        <v>5825</v>
      </c>
      <c r="JUN369" s="299" t="s">
        <v>5825</v>
      </c>
      <c r="JUO369" s="299" t="s">
        <v>5825</v>
      </c>
      <c r="JUP369" s="299" t="s">
        <v>5825</v>
      </c>
      <c r="JUQ369" s="299" t="s">
        <v>5825</v>
      </c>
      <c r="JUR369" s="299" t="s">
        <v>5825</v>
      </c>
      <c r="JUS369" s="299" t="s">
        <v>5825</v>
      </c>
      <c r="JUT369" s="299" t="s">
        <v>5825</v>
      </c>
      <c r="JUU369" s="299" t="s">
        <v>5825</v>
      </c>
      <c r="JUV369" s="299" t="s">
        <v>5825</v>
      </c>
      <c r="JUW369" s="299" t="s">
        <v>5825</v>
      </c>
      <c r="JUX369" s="299" t="s">
        <v>5825</v>
      </c>
      <c r="JUY369" s="299" t="s">
        <v>5825</v>
      </c>
      <c r="JUZ369" s="299" t="s">
        <v>5825</v>
      </c>
      <c r="JVA369" s="299" t="s">
        <v>5825</v>
      </c>
      <c r="JVB369" s="299" t="s">
        <v>5825</v>
      </c>
      <c r="JVC369" s="299" t="s">
        <v>5825</v>
      </c>
      <c r="JVD369" s="299" t="s">
        <v>5825</v>
      </c>
      <c r="JVE369" s="299" t="s">
        <v>5825</v>
      </c>
      <c r="JVF369" s="299" t="s">
        <v>5825</v>
      </c>
      <c r="JVG369" s="299" t="s">
        <v>5825</v>
      </c>
      <c r="JVH369" s="299" t="s">
        <v>5825</v>
      </c>
      <c r="JVI369" s="299" t="s">
        <v>5825</v>
      </c>
      <c r="JVJ369" s="299" t="s">
        <v>5825</v>
      </c>
      <c r="JVK369" s="299" t="s">
        <v>5825</v>
      </c>
      <c r="JVL369" s="299" t="s">
        <v>5825</v>
      </c>
      <c r="JVM369" s="299" t="s">
        <v>5825</v>
      </c>
      <c r="JVN369" s="299" t="s">
        <v>5825</v>
      </c>
      <c r="JVO369" s="299" t="s">
        <v>5825</v>
      </c>
      <c r="JVP369" s="299" t="s">
        <v>5825</v>
      </c>
      <c r="JVQ369" s="299" t="s">
        <v>5825</v>
      </c>
      <c r="JVR369" s="299" t="s">
        <v>5825</v>
      </c>
      <c r="JVS369" s="299" t="s">
        <v>5825</v>
      </c>
      <c r="JVT369" s="299" t="s">
        <v>5825</v>
      </c>
      <c r="JVU369" s="299" t="s">
        <v>5825</v>
      </c>
      <c r="JVV369" s="299" t="s">
        <v>5825</v>
      </c>
      <c r="JVW369" s="299" t="s">
        <v>5825</v>
      </c>
      <c r="JVX369" s="299" t="s">
        <v>5825</v>
      </c>
      <c r="JVY369" s="299" t="s">
        <v>5825</v>
      </c>
      <c r="JVZ369" s="299" t="s">
        <v>5825</v>
      </c>
      <c r="JWA369" s="299" t="s">
        <v>5825</v>
      </c>
      <c r="JWB369" s="299" t="s">
        <v>5825</v>
      </c>
      <c r="JWC369" s="299" t="s">
        <v>5825</v>
      </c>
      <c r="JWD369" s="299" t="s">
        <v>5825</v>
      </c>
      <c r="JWE369" s="299" t="s">
        <v>5825</v>
      </c>
      <c r="JWF369" s="299" t="s">
        <v>5825</v>
      </c>
      <c r="JWG369" s="299" t="s">
        <v>5825</v>
      </c>
      <c r="JWH369" s="299" t="s">
        <v>5825</v>
      </c>
      <c r="JWI369" s="299" t="s">
        <v>5825</v>
      </c>
      <c r="JWJ369" s="299" t="s">
        <v>5825</v>
      </c>
      <c r="JWK369" s="299" t="s">
        <v>5825</v>
      </c>
      <c r="JWL369" s="299" t="s">
        <v>5825</v>
      </c>
      <c r="JWM369" s="299" t="s">
        <v>5825</v>
      </c>
      <c r="JWN369" s="299" t="s">
        <v>5825</v>
      </c>
      <c r="JWO369" s="299" t="s">
        <v>5825</v>
      </c>
      <c r="JWP369" s="299" t="s">
        <v>5825</v>
      </c>
      <c r="JWQ369" s="299" t="s">
        <v>5825</v>
      </c>
      <c r="JWR369" s="299" t="s">
        <v>5825</v>
      </c>
      <c r="JWS369" s="299" t="s">
        <v>5825</v>
      </c>
      <c r="JWT369" s="299" t="s">
        <v>5825</v>
      </c>
      <c r="JWU369" s="299" t="s">
        <v>5825</v>
      </c>
      <c r="JWV369" s="299" t="s">
        <v>5825</v>
      </c>
      <c r="JWW369" s="299" t="s">
        <v>5825</v>
      </c>
      <c r="JWX369" s="299" t="s">
        <v>5825</v>
      </c>
      <c r="JWY369" s="299" t="s">
        <v>5825</v>
      </c>
      <c r="JWZ369" s="299" t="s">
        <v>5825</v>
      </c>
      <c r="JXA369" s="299" t="s">
        <v>5825</v>
      </c>
      <c r="JXB369" s="299" t="s">
        <v>5825</v>
      </c>
      <c r="JXC369" s="299" t="s">
        <v>5825</v>
      </c>
      <c r="JXD369" s="299" t="s">
        <v>5825</v>
      </c>
      <c r="JXE369" s="299" t="s">
        <v>5825</v>
      </c>
      <c r="JXF369" s="299" t="s">
        <v>5825</v>
      </c>
      <c r="JXG369" s="299" t="s">
        <v>5825</v>
      </c>
      <c r="JXH369" s="299" t="s">
        <v>5825</v>
      </c>
      <c r="JXI369" s="299" t="s">
        <v>5825</v>
      </c>
      <c r="JXJ369" s="299" t="s">
        <v>5825</v>
      </c>
      <c r="JXK369" s="299" t="s">
        <v>5825</v>
      </c>
      <c r="JXL369" s="299" t="s">
        <v>5825</v>
      </c>
      <c r="JXM369" s="299" t="s">
        <v>5825</v>
      </c>
      <c r="JXN369" s="299" t="s">
        <v>5825</v>
      </c>
      <c r="JXO369" s="299" t="s">
        <v>5825</v>
      </c>
      <c r="JXP369" s="299" t="s">
        <v>5825</v>
      </c>
      <c r="JXQ369" s="299" t="s">
        <v>5825</v>
      </c>
      <c r="JXR369" s="299" t="s">
        <v>5825</v>
      </c>
      <c r="JXS369" s="299" t="s">
        <v>5825</v>
      </c>
      <c r="JXT369" s="299" t="s">
        <v>5825</v>
      </c>
      <c r="JXU369" s="299" t="s">
        <v>5825</v>
      </c>
      <c r="JXV369" s="299" t="s">
        <v>5825</v>
      </c>
      <c r="JXW369" s="299" t="s">
        <v>5825</v>
      </c>
      <c r="JXX369" s="299" t="s">
        <v>5825</v>
      </c>
      <c r="JXY369" s="299" t="s">
        <v>5825</v>
      </c>
      <c r="JXZ369" s="299" t="s">
        <v>5825</v>
      </c>
      <c r="JYA369" s="299" t="s">
        <v>5825</v>
      </c>
      <c r="JYB369" s="299" t="s">
        <v>5825</v>
      </c>
      <c r="JYC369" s="299" t="s">
        <v>5825</v>
      </c>
      <c r="JYD369" s="299" t="s">
        <v>5825</v>
      </c>
      <c r="JYE369" s="299" t="s">
        <v>5825</v>
      </c>
      <c r="JYF369" s="299" t="s">
        <v>5825</v>
      </c>
      <c r="JYG369" s="299" t="s">
        <v>5825</v>
      </c>
      <c r="JYH369" s="299" t="s">
        <v>5825</v>
      </c>
      <c r="JYI369" s="299" t="s">
        <v>5825</v>
      </c>
      <c r="JYJ369" s="299" t="s">
        <v>5825</v>
      </c>
      <c r="JYK369" s="299" t="s">
        <v>5825</v>
      </c>
      <c r="JYL369" s="299" t="s">
        <v>5825</v>
      </c>
      <c r="JYM369" s="299" t="s">
        <v>5825</v>
      </c>
      <c r="JYN369" s="299" t="s">
        <v>5825</v>
      </c>
      <c r="JYO369" s="299" t="s">
        <v>5825</v>
      </c>
      <c r="JYP369" s="299" t="s">
        <v>5825</v>
      </c>
      <c r="JYQ369" s="299" t="s">
        <v>5825</v>
      </c>
      <c r="JYR369" s="299" t="s">
        <v>5825</v>
      </c>
      <c r="JYS369" s="299" t="s">
        <v>5825</v>
      </c>
      <c r="JYT369" s="299" t="s">
        <v>5825</v>
      </c>
      <c r="JYU369" s="299" t="s">
        <v>5825</v>
      </c>
      <c r="JYV369" s="299" t="s">
        <v>5825</v>
      </c>
      <c r="JYW369" s="299" t="s">
        <v>5825</v>
      </c>
      <c r="JYX369" s="299" t="s">
        <v>5825</v>
      </c>
      <c r="JYY369" s="299" t="s">
        <v>5825</v>
      </c>
      <c r="JYZ369" s="299" t="s">
        <v>5825</v>
      </c>
      <c r="JZA369" s="299" t="s">
        <v>5825</v>
      </c>
      <c r="JZB369" s="299" t="s">
        <v>5825</v>
      </c>
      <c r="JZC369" s="299" t="s">
        <v>5825</v>
      </c>
      <c r="JZD369" s="299" t="s">
        <v>5825</v>
      </c>
      <c r="JZE369" s="299" t="s">
        <v>5825</v>
      </c>
      <c r="JZF369" s="299" t="s">
        <v>5825</v>
      </c>
      <c r="JZG369" s="299" t="s">
        <v>5825</v>
      </c>
      <c r="JZH369" s="299" t="s">
        <v>5825</v>
      </c>
      <c r="JZI369" s="299" t="s">
        <v>5825</v>
      </c>
      <c r="JZJ369" s="299" t="s">
        <v>5825</v>
      </c>
      <c r="JZK369" s="299" t="s">
        <v>5825</v>
      </c>
      <c r="JZL369" s="299" t="s">
        <v>5825</v>
      </c>
      <c r="JZM369" s="299" t="s">
        <v>5825</v>
      </c>
      <c r="JZN369" s="299" t="s">
        <v>5825</v>
      </c>
      <c r="JZO369" s="299" t="s">
        <v>5825</v>
      </c>
      <c r="JZP369" s="299" t="s">
        <v>5825</v>
      </c>
      <c r="JZQ369" s="299" t="s">
        <v>5825</v>
      </c>
      <c r="JZR369" s="299" t="s">
        <v>5825</v>
      </c>
      <c r="JZS369" s="299" t="s">
        <v>5825</v>
      </c>
      <c r="JZT369" s="299" t="s">
        <v>5825</v>
      </c>
      <c r="JZU369" s="299" t="s">
        <v>5825</v>
      </c>
      <c r="JZV369" s="299" t="s">
        <v>5825</v>
      </c>
      <c r="JZW369" s="299" t="s">
        <v>5825</v>
      </c>
      <c r="JZX369" s="299" t="s">
        <v>5825</v>
      </c>
      <c r="JZY369" s="299" t="s">
        <v>5825</v>
      </c>
      <c r="JZZ369" s="299" t="s">
        <v>5825</v>
      </c>
      <c r="KAA369" s="299" t="s">
        <v>5825</v>
      </c>
      <c r="KAB369" s="299" t="s">
        <v>5825</v>
      </c>
      <c r="KAC369" s="299" t="s">
        <v>5825</v>
      </c>
      <c r="KAD369" s="299" t="s">
        <v>5825</v>
      </c>
      <c r="KAE369" s="299" t="s">
        <v>5825</v>
      </c>
      <c r="KAF369" s="299" t="s">
        <v>5825</v>
      </c>
      <c r="KAG369" s="299" t="s">
        <v>5825</v>
      </c>
      <c r="KAH369" s="299" t="s">
        <v>5825</v>
      </c>
      <c r="KAI369" s="299" t="s">
        <v>5825</v>
      </c>
      <c r="KAJ369" s="299" t="s">
        <v>5825</v>
      </c>
      <c r="KAK369" s="299" t="s">
        <v>5825</v>
      </c>
      <c r="KAL369" s="299" t="s">
        <v>5825</v>
      </c>
      <c r="KAM369" s="299" t="s">
        <v>5825</v>
      </c>
      <c r="KAN369" s="299" t="s">
        <v>5825</v>
      </c>
      <c r="KAO369" s="299" t="s">
        <v>5825</v>
      </c>
      <c r="KAP369" s="299" t="s">
        <v>5825</v>
      </c>
      <c r="KAQ369" s="299" t="s">
        <v>5825</v>
      </c>
      <c r="KAR369" s="299" t="s">
        <v>5825</v>
      </c>
      <c r="KAS369" s="299" t="s">
        <v>5825</v>
      </c>
      <c r="KAT369" s="299" t="s">
        <v>5825</v>
      </c>
      <c r="KAU369" s="299" t="s">
        <v>5825</v>
      </c>
      <c r="KAV369" s="299" t="s">
        <v>5825</v>
      </c>
      <c r="KAW369" s="299" t="s">
        <v>5825</v>
      </c>
      <c r="KAX369" s="299" t="s">
        <v>5825</v>
      </c>
      <c r="KAY369" s="299" t="s">
        <v>5825</v>
      </c>
      <c r="KAZ369" s="299" t="s">
        <v>5825</v>
      </c>
      <c r="KBA369" s="299" t="s">
        <v>5825</v>
      </c>
      <c r="KBB369" s="299" t="s">
        <v>5825</v>
      </c>
      <c r="KBC369" s="299" t="s">
        <v>5825</v>
      </c>
      <c r="KBD369" s="299" t="s">
        <v>5825</v>
      </c>
      <c r="KBE369" s="299" t="s">
        <v>5825</v>
      </c>
      <c r="KBF369" s="299" t="s">
        <v>5825</v>
      </c>
      <c r="KBG369" s="299" t="s">
        <v>5825</v>
      </c>
      <c r="KBH369" s="299" t="s">
        <v>5825</v>
      </c>
      <c r="KBI369" s="299" t="s">
        <v>5825</v>
      </c>
      <c r="KBJ369" s="299" t="s">
        <v>5825</v>
      </c>
      <c r="KBK369" s="299" t="s">
        <v>5825</v>
      </c>
      <c r="KBL369" s="299" t="s">
        <v>5825</v>
      </c>
      <c r="KBM369" s="299" t="s">
        <v>5825</v>
      </c>
      <c r="KBN369" s="299" t="s">
        <v>5825</v>
      </c>
      <c r="KBO369" s="299" t="s">
        <v>5825</v>
      </c>
      <c r="KBP369" s="299" t="s">
        <v>5825</v>
      </c>
      <c r="KBQ369" s="299" t="s">
        <v>5825</v>
      </c>
      <c r="KBR369" s="299" t="s">
        <v>5825</v>
      </c>
      <c r="KBS369" s="299" t="s">
        <v>5825</v>
      </c>
      <c r="KBT369" s="299" t="s">
        <v>5825</v>
      </c>
      <c r="KBU369" s="299" t="s">
        <v>5825</v>
      </c>
      <c r="KBV369" s="299" t="s">
        <v>5825</v>
      </c>
      <c r="KBW369" s="299" t="s">
        <v>5825</v>
      </c>
      <c r="KBX369" s="299" t="s">
        <v>5825</v>
      </c>
      <c r="KBY369" s="299" t="s">
        <v>5825</v>
      </c>
      <c r="KBZ369" s="299" t="s">
        <v>5825</v>
      </c>
      <c r="KCA369" s="299" t="s">
        <v>5825</v>
      </c>
      <c r="KCB369" s="299" t="s">
        <v>5825</v>
      </c>
      <c r="KCC369" s="299" t="s">
        <v>5825</v>
      </c>
      <c r="KCD369" s="299" t="s">
        <v>5825</v>
      </c>
      <c r="KCE369" s="299" t="s">
        <v>5825</v>
      </c>
      <c r="KCF369" s="299" t="s">
        <v>5825</v>
      </c>
      <c r="KCG369" s="299" t="s">
        <v>5825</v>
      </c>
      <c r="KCH369" s="299" t="s">
        <v>5825</v>
      </c>
      <c r="KCI369" s="299" t="s">
        <v>5825</v>
      </c>
      <c r="KCJ369" s="299" t="s">
        <v>5825</v>
      </c>
      <c r="KCK369" s="299" t="s">
        <v>5825</v>
      </c>
      <c r="KCL369" s="299" t="s">
        <v>5825</v>
      </c>
      <c r="KCM369" s="299" t="s">
        <v>5825</v>
      </c>
      <c r="KCN369" s="299" t="s">
        <v>5825</v>
      </c>
      <c r="KCO369" s="299" t="s">
        <v>5825</v>
      </c>
      <c r="KCP369" s="299" t="s">
        <v>5825</v>
      </c>
      <c r="KCQ369" s="299" t="s">
        <v>5825</v>
      </c>
      <c r="KCR369" s="299" t="s">
        <v>5825</v>
      </c>
      <c r="KCS369" s="299" t="s">
        <v>5825</v>
      </c>
      <c r="KCT369" s="299" t="s">
        <v>5825</v>
      </c>
      <c r="KCU369" s="299" t="s">
        <v>5825</v>
      </c>
      <c r="KCV369" s="299" t="s">
        <v>5825</v>
      </c>
      <c r="KCW369" s="299" t="s">
        <v>5825</v>
      </c>
      <c r="KCX369" s="299" t="s">
        <v>5825</v>
      </c>
      <c r="KCY369" s="299" t="s">
        <v>5825</v>
      </c>
      <c r="KCZ369" s="299" t="s">
        <v>5825</v>
      </c>
      <c r="KDA369" s="299" t="s">
        <v>5825</v>
      </c>
      <c r="KDB369" s="299" t="s">
        <v>5825</v>
      </c>
      <c r="KDC369" s="299" t="s">
        <v>5825</v>
      </c>
      <c r="KDD369" s="299" t="s">
        <v>5825</v>
      </c>
      <c r="KDE369" s="299" t="s">
        <v>5825</v>
      </c>
      <c r="KDF369" s="299" t="s">
        <v>5825</v>
      </c>
      <c r="KDG369" s="299" t="s">
        <v>5825</v>
      </c>
      <c r="KDH369" s="299" t="s">
        <v>5825</v>
      </c>
      <c r="KDI369" s="299" t="s">
        <v>5825</v>
      </c>
      <c r="KDJ369" s="299" t="s">
        <v>5825</v>
      </c>
      <c r="KDK369" s="299" t="s">
        <v>5825</v>
      </c>
      <c r="KDL369" s="299" t="s">
        <v>5825</v>
      </c>
      <c r="KDM369" s="299" t="s">
        <v>5825</v>
      </c>
      <c r="KDN369" s="299" t="s">
        <v>5825</v>
      </c>
      <c r="KDO369" s="299" t="s">
        <v>5825</v>
      </c>
      <c r="KDP369" s="299" t="s">
        <v>5825</v>
      </c>
      <c r="KDQ369" s="299" t="s">
        <v>5825</v>
      </c>
      <c r="KDR369" s="299" t="s">
        <v>5825</v>
      </c>
      <c r="KDS369" s="299" t="s">
        <v>5825</v>
      </c>
      <c r="KDT369" s="299" t="s">
        <v>5825</v>
      </c>
      <c r="KDU369" s="299" t="s">
        <v>5825</v>
      </c>
      <c r="KDV369" s="299" t="s">
        <v>5825</v>
      </c>
      <c r="KDW369" s="299" t="s">
        <v>5825</v>
      </c>
      <c r="KDX369" s="299" t="s">
        <v>5825</v>
      </c>
      <c r="KDY369" s="299" t="s">
        <v>5825</v>
      </c>
      <c r="KDZ369" s="299" t="s">
        <v>5825</v>
      </c>
      <c r="KEA369" s="299" t="s">
        <v>5825</v>
      </c>
      <c r="KEB369" s="299" t="s">
        <v>5825</v>
      </c>
      <c r="KEC369" s="299" t="s">
        <v>5825</v>
      </c>
      <c r="KED369" s="299" t="s">
        <v>5825</v>
      </c>
      <c r="KEE369" s="299" t="s">
        <v>5825</v>
      </c>
      <c r="KEF369" s="299" t="s">
        <v>5825</v>
      </c>
      <c r="KEG369" s="299" t="s">
        <v>5825</v>
      </c>
      <c r="KEH369" s="299" t="s">
        <v>5825</v>
      </c>
      <c r="KEI369" s="299" t="s">
        <v>5825</v>
      </c>
      <c r="KEJ369" s="299" t="s">
        <v>5825</v>
      </c>
      <c r="KEK369" s="299" t="s">
        <v>5825</v>
      </c>
      <c r="KEL369" s="299" t="s">
        <v>5825</v>
      </c>
      <c r="KEM369" s="299" t="s">
        <v>5825</v>
      </c>
      <c r="KEN369" s="299" t="s">
        <v>5825</v>
      </c>
      <c r="KEO369" s="299" t="s">
        <v>5825</v>
      </c>
      <c r="KEP369" s="299" t="s">
        <v>5825</v>
      </c>
      <c r="KEQ369" s="299" t="s">
        <v>5825</v>
      </c>
      <c r="KER369" s="299" t="s">
        <v>5825</v>
      </c>
      <c r="KES369" s="299" t="s">
        <v>5825</v>
      </c>
      <c r="KET369" s="299" t="s">
        <v>5825</v>
      </c>
      <c r="KEU369" s="299" t="s">
        <v>5825</v>
      </c>
      <c r="KEV369" s="299" t="s">
        <v>5825</v>
      </c>
      <c r="KEW369" s="299" t="s">
        <v>5825</v>
      </c>
      <c r="KEX369" s="299" t="s">
        <v>5825</v>
      </c>
      <c r="KEY369" s="299" t="s">
        <v>5825</v>
      </c>
      <c r="KEZ369" s="299" t="s">
        <v>5825</v>
      </c>
      <c r="KFA369" s="299" t="s">
        <v>5825</v>
      </c>
      <c r="KFB369" s="299" t="s">
        <v>5825</v>
      </c>
      <c r="KFC369" s="299" t="s">
        <v>5825</v>
      </c>
      <c r="KFD369" s="299" t="s">
        <v>5825</v>
      </c>
      <c r="KFE369" s="299" t="s">
        <v>5825</v>
      </c>
      <c r="KFF369" s="299" t="s">
        <v>5825</v>
      </c>
      <c r="KFG369" s="299" t="s">
        <v>5825</v>
      </c>
      <c r="KFH369" s="299" t="s">
        <v>5825</v>
      </c>
      <c r="KFI369" s="299" t="s">
        <v>5825</v>
      </c>
      <c r="KFJ369" s="299" t="s">
        <v>5825</v>
      </c>
      <c r="KFK369" s="299" t="s">
        <v>5825</v>
      </c>
      <c r="KFL369" s="299" t="s">
        <v>5825</v>
      </c>
      <c r="KFM369" s="299" t="s">
        <v>5825</v>
      </c>
      <c r="KFN369" s="299" t="s">
        <v>5825</v>
      </c>
      <c r="KFO369" s="299" t="s">
        <v>5825</v>
      </c>
      <c r="KFP369" s="299" t="s">
        <v>5825</v>
      </c>
      <c r="KFQ369" s="299" t="s">
        <v>5825</v>
      </c>
      <c r="KFR369" s="299" t="s">
        <v>5825</v>
      </c>
      <c r="KFS369" s="299" t="s">
        <v>5825</v>
      </c>
      <c r="KFT369" s="299" t="s">
        <v>5825</v>
      </c>
      <c r="KFU369" s="299" t="s">
        <v>5825</v>
      </c>
      <c r="KFV369" s="299" t="s">
        <v>5825</v>
      </c>
      <c r="KFW369" s="299" t="s">
        <v>5825</v>
      </c>
      <c r="KFX369" s="299" t="s">
        <v>5825</v>
      </c>
      <c r="KFY369" s="299" t="s">
        <v>5825</v>
      </c>
      <c r="KFZ369" s="299" t="s">
        <v>5825</v>
      </c>
      <c r="KGA369" s="299" t="s">
        <v>5825</v>
      </c>
      <c r="KGB369" s="299" t="s">
        <v>5825</v>
      </c>
      <c r="KGC369" s="299" t="s">
        <v>5825</v>
      </c>
      <c r="KGD369" s="299" t="s">
        <v>5825</v>
      </c>
      <c r="KGE369" s="299" t="s">
        <v>5825</v>
      </c>
      <c r="KGF369" s="299" t="s">
        <v>5825</v>
      </c>
      <c r="KGG369" s="299" t="s">
        <v>5825</v>
      </c>
      <c r="KGH369" s="299" t="s">
        <v>5825</v>
      </c>
      <c r="KGI369" s="299" t="s">
        <v>5825</v>
      </c>
      <c r="KGJ369" s="299" t="s">
        <v>5825</v>
      </c>
      <c r="KGK369" s="299" t="s">
        <v>5825</v>
      </c>
      <c r="KGL369" s="299" t="s">
        <v>5825</v>
      </c>
      <c r="KGM369" s="299" t="s">
        <v>5825</v>
      </c>
      <c r="KGN369" s="299" t="s">
        <v>5825</v>
      </c>
      <c r="KGO369" s="299" t="s">
        <v>5825</v>
      </c>
      <c r="KGP369" s="299" t="s">
        <v>5825</v>
      </c>
      <c r="KGQ369" s="299" t="s">
        <v>5825</v>
      </c>
      <c r="KGR369" s="299" t="s">
        <v>5825</v>
      </c>
      <c r="KGS369" s="299" t="s">
        <v>5825</v>
      </c>
      <c r="KGT369" s="299" t="s">
        <v>5825</v>
      </c>
      <c r="KGU369" s="299" t="s">
        <v>5825</v>
      </c>
      <c r="KGV369" s="299" t="s">
        <v>5825</v>
      </c>
      <c r="KGW369" s="299" t="s">
        <v>5825</v>
      </c>
      <c r="KGX369" s="299" t="s">
        <v>5825</v>
      </c>
      <c r="KGY369" s="299" t="s">
        <v>5825</v>
      </c>
      <c r="KGZ369" s="299" t="s">
        <v>5825</v>
      </c>
      <c r="KHA369" s="299" t="s">
        <v>5825</v>
      </c>
      <c r="KHB369" s="299" t="s">
        <v>5825</v>
      </c>
      <c r="KHC369" s="299" t="s">
        <v>5825</v>
      </c>
      <c r="KHD369" s="299" t="s">
        <v>5825</v>
      </c>
      <c r="KHE369" s="299" t="s">
        <v>5825</v>
      </c>
      <c r="KHF369" s="299" t="s">
        <v>5825</v>
      </c>
      <c r="KHG369" s="299" t="s">
        <v>5825</v>
      </c>
      <c r="KHH369" s="299" t="s">
        <v>5825</v>
      </c>
      <c r="KHI369" s="299" t="s">
        <v>5825</v>
      </c>
      <c r="KHJ369" s="299" t="s">
        <v>5825</v>
      </c>
      <c r="KHK369" s="299" t="s">
        <v>5825</v>
      </c>
      <c r="KHL369" s="299" t="s">
        <v>5825</v>
      </c>
      <c r="KHM369" s="299" t="s">
        <v>5825</v>
      </c>
      <c r="KHN369" s="299" t="s">
        <v>5825</v>
      </c>
      <c r="KHO369" s="299" t="s">
        <v>5825</v>
      </c>
      <c r="KHP369" s="299" t="s">
        <v>5825</v>
      </c>
      <c r="KHQ369" s="299" t="s">
        <v>5825</v>
      </c>
      <c r="KHR369" s="299" t="s">
        <v>5825</v>
      </c>
      <c r="KHS369" s="299" t="s">
        <v>5825</v>
      </c>
      <c r="KHT369" s="299" t="s">
        <v>5825</v>
      </c>
      <c r="KHU369" s="299" t="s">
        <v>5825</v>
      </c>
      <c r="KHV369" s="299" t="s">
        <v>5825</v>
      </c>
      <c r="KHW369" s="299" t="s">
        <v>5825</v>
      </c>
      <c r="KHX369" s="299" t="s">
        <v>5825</v>
      </c>
      <c r="KHY369" s="299" t="s">
        <v>5825</v>
      </c>
      <c r="KHZ369" s="299" t="s">
        <v>5825</v>
      </c>
      <c r="KIA369" s="299" t="s">
        <v>5825</v>
      </c>
      <c r="KIB369" s="299" t="s">
        <v>5825</v>
      </c>
      <c r="KIC369" s="299" t="s">
        <v>5825</v>
      </c>
      <c r="KID369" s="299" t="s">
        <v>5825</v>
      </c>
      <c r="KIE369" s="299" t="s">
        <v>5825</v>
      </c>
      <c r="KIF369" s="299" t="s">
        <v>5825</v>
      </c>
      <c r="KIG369" s="299" t="s">
        <v>5825</v>
      </c>
      <c r="KIH369" s="299" t="s">
        <v>5825</v>
      </c>
      <c r="KII369" s="299" t="s">
        <v>5825</v>
      </c>
      <c r="KIJ369" s="299" t="s">
        <v>5825</v>
      </c>
      <c r="KIK369" s="299" t="s">
        <v>5825</v>
      </c>
      <c r="KIL369" s="299" t="s">
        <v>5825</v>
      </c>
      <c r="KIM369" s="299" t="s">
        <v>5825</v>
      </c>
      <c r="KIN369" s="299" t="s">
        <v>5825</v>
      </c>
      <c r="KIO369" s="299" t="s">
        <v>5825</v>
      </c>
      <c r="KIP369" s="299" t="s">
        <v>5825</v>
      </c>
      <c r="KIQ369" s="299" t="s">
        <v>5825</v>
      </c>
      <c r="KIR369" s="299" t="s">
        <v>5825</v>
      </c>
      <c r="KIS369" s="299" t="s">
        <v>5825</v>
      </c>
      <c r="KIT369" s="299" t="s">
        <v>5825</v>
      </c>
      <c r="KIU369" s="299" t="s">
        <v>5825</v>
      </c>
      <c r="KIV369" s="299" t="s">
        <v>5825</v>
      </c>
      <c r="KIW369" s="299" t="s">
        <v>5825</v>
      </c>
      <c r="KIX369" s="299" t="s">
        <v>5825</v>
      </c>
      <c r="KIY369" s="299" t="s">
        <v>5825</v>
      </c>
      <c r="KIZ369" s="299" t="s">
        <v>5825</v>
      </c>
      <c r="KJA369" s="299" t="s">
        <v>5825</v>
      </c>
      <c r="KJB369" s="299" t="s">
        <v>5825</v>
      </c>
      <c r="KJC369" s="299" t="s">
        <v>5825</v>
      </c>
      <c r="KJD369" s="299" t="s">
        <v>5825</v>
      </c>
      <c r="KJE369" s="299" t="s">
        <v>5825</v>
      </c>
      <c r="KJF369" s="299" t="s">
        <v>5825</v>
      </c>
      <c r="KJG369" s="299" t="s">
        <v>5825</v>
      </c>
      <c r="KJH369" s="299" t="s">
        <v>5825</v>
      </c>
      <c r="KJI369" s="299" t="s">
        <v>5825</v>
      </c>
      <c r="KJJ369" s="299" t="s">
        <v>5825</v>
      </c>
      <c r="KJK369" s="299" t="s">
        <v>5825</v>
      </c>
      <c r="KJL369" s="299" t="s">
        <v>5825</v>
      </c>
      <c r="KJM369" s="299" t="s">
        <v>5825</v>
      </c>
      <c r="KJN369" s="299" t="s">
        <v>5825</v>
      </c>
      <c r="KJO369" s="299" t="s">
        <v>5825</v>
      </c>
      <c r="KJP369" s="299" t="s">
        <v>5825</v>
      </c>
      <c r="KJQ369" s="299" t="s">
        <v>5825</v>
      </c>
      <c r="KJR369" s="299" t="s">
        <v>5825</v>
      </c>
      <c r="KJS369" s="299" t="s">
        <v>5825</v>
      </c>
      <c r="KJT369" s="299" t="s">
        <v>5825</v>
      </c>
      <c r="KJU369" s="299" t="s">
        <v>5825</v>
      </c>
      <c r="KJV369" s="299" t="s">
        <v>5825</v>
      </c>
      <c r="KJW369" s="299" t="s">
        <v>5825</v>
      </c>
      <c r="KJX369" s="299" t="s">
        <v>5825</v>
      </c>
      <c r="KJY369" s="299" t="s">
        <v>5825</v>
      </c>
      <c r="KJZ369" s="299" t="s">
        <v>5825</v>
      </c>
      <c r="KKA369" s="299" t="s">
        <v>5825</v>
      </c>
      <c r="KKB369" s="299" t="s">
        <v>5825</v>
      </c>
      <c r="KKC369" s="299" t="s">
        <v>5825</v>
      </c>
      <c r="KKD369" s="299" t="s">
        <v>5825</v>
      </c>
      <c r="KKE369" s="299" t="s">
        <v>5825</v>
      </c>
      <c r="KKF369" s="299" t="s">
        <v>5825</v>
      </c>
      <c r="KKG369" s="299" t="s">
        <v>5825</v>
      </c>
      <c r="KKH369" s="299" t="s">
        <v>5825</v>
      </c>
      <c r="KKI369" s="299" t="s">
        <v>5825</v>
      </c>
      <c r="KKJ369" s="299" t="s">
        <v>5825</v>
      </c>
      <c r="KKK369" s="299" t="s">
        <v>5825</v>
      </c>
      <c r="KKL369" s="299" t="s">
        <v>5825</v>
      </c>
      <c r="KKM369" s="299" t="s">
        <v>5825</v>
      </c>
      <c r="KKN369" s="299" t="s">
        <v>5825</v>
      </c>
      <c r="KKO369" s="299" t="s">
        <v>5825</v>
      </c>
      <c r="KKP369" s="299" t="s">
        <v>5825</v>
      </c>
      <c r="KKQ369" s="299" t="s">
        <v>5825</v>
      </c>
      <c r="KKR369" s="299" t="s">
        <v>5825</v>
      </c>
      <c r="KKS369" s="299" t="s">
        <v>5825</v>
      </c>
      <c r="KKT369" s="299" t="s">
        <v>5825</v>
      </c>
      <c r="KKU369" s="299" t="s">
        <v>5825</v>
      </c>
      <c r="KKV369" s="299" t="s">
        <v>5825</v>
      </c>
      <c r="KKW369" s="299" t="s">
        <v>5825</v>
      </c>
      <c r="KKX369" s="299" t="s">
        <v>5825</v>
      </c>
      <c r="KKY369" s="299" t="s">
        <v>5825</v>
      </c>
      <c r="KKZ369" s="299" t="s">
        <v>5825</v>
      </c>
      <c r="KLA369" s="299" t="s">
        <v>5825</v>
      </c>
      <c r="KLB369" s="299" t="s">
        <v>5825</v>
      </c>
      <c r="KLC369" s="299" t="s">
        <v>5825</v>
      </c>
      <c r="KLD369" s="299" t="s">
        <v>5825</v>
      </c>
      <c r="KLE369" s="299" t="s">
        <v>5825</v>
      </c>
      <c r="KLF369" s="299" t="s">
        <v>5825</v>
      </c>
      <c r="KLG369" s="299" t="s">
        <v>5825</v>
      </c>
      <c r="KLH369" s="299" t="s">
        <v>5825</v>
      </c>
      <c r="KLI369" s="299" t="s">
        <v>5825</v>
      </c>
      <c r="KLJ369" s="299" t="s">
        <v>5825</v>
      </c>
      <c r="KLK369" s="299" t="s">
        <v>5825</v>
      </c>
      <c r="KLL369" s="299" t="s">
        <v>5825</v>
      </c>
      <c r="KLM369" s="299" t="s">
        <v>5825</v>
      </c>
      <c r="KLN369" s="299" t="s">
        <v>5825</v>
      </c>
      <c r="KLO369" s="299" t="s">
        <v>5825</v>
      </c>
      <c r="KLP369" s="299" t="s">
        <v>5825</v>
      </c>
      <c r="KLQ369" s="299" t="s">
        <v>5825</v>
      </c>
      <c r="KLR369" s="299" t="s">
        <v>5825</v>
      </c>
      <c r="KLS369" s="299" t="s">
        <v>5825</v>
      </c>
      <c r="KLT369" s="299" t="s">
        <v>5825</v>
      </c>
      <c r="KLU369" s="299" t="s">
        <v>5825</v>
      </c>
      <c r="KLV369" s="299" t="s">
        <v>5825</v>
      </c>
      <c r="KLW369" s="299" t="s">
        <v>5825</v>
      </c>
      <c r="KLX369" s="299" t="s">
        <v>5825</v>
      </c>
      <c r="KLY369" s="299" t="s">
        <v>5825</v>
      </c>
      <c r="KLZ369" s="299" t="s">
        <v>5825</v>
      </c>
      <c r="KMA369" s="299" t="s">
        <v>5825</v>
      </c>
      <c r="KMB369" s="299" t="s">
        <v>5825</v>
      </c>
      <c r="KMC369" s="299" t="s">
        <v>5825</v>
      </c>
      <c r="KMD369" s="299" t="s">
        <v>5825</v>
      </c>
      <c r="KME369" s="299" t="s">
        <v>5825</v>
      </c>
      <c r="KMF369" s="299" t="s">
        <v>5825</v>
      </c>
      <c r="KMG369" s="299" t="s">
        <v>5825</v>
      </c>
      <c r="KMH369" s="299" t="s">
        <v>5825</v>
      </c>
      <c r="KMI369" s="299" t="s">
        <v>5825</v>
      </c>
      <c r="KMJ369" s="299" t="s">
        <v>5825</v>
      </c>
      <c r="KMK369" s="299" t="s">
        <v>5825</v>
      </c>
      <c r="KML369" s="299" t="s">
        <v>5825</v>
      </c>
      <c r="KMM369" s="299" t="s">
        <v>5825</v>
      </c>
      <c r="KMN369" s="299" t="s">
        <v>5825</v>
      </c>
      <c r="KMO369" s="299" t="s">
        <v>5825</v>
      </c>
      <c r="KMP369" s="299" t="s">
        <v>5825</v>
      </c>
      <c r="KMQ369" s="299" t="s">
        <v>5825</v>
      </c>
      <c r="KMR369" s="299" t="s">
        <v>5825</v>
      </c>
      <c r="KMS369" s="299" t="s">
        <v>5825</v>
      </c>
      <c r="KMT369" s="299" t="s">
        <v>5825</v>
      </c>
      <c r="KMU369" s="299" t="s">
        <v>5825</v>
      </c>
      <c r="KMV369" s="299" t="s">
        <v>5825</v>
      </c>
      <c r="KMW369" s="299" t="s">
        <v>5825</v>
      </c>
      <c r="KMX369" s="299" t="s">
        <v>5825</v>
      </c>
      <c r="KMY369" s="299" t="s">
        <v>5825</v>
      </c>
      <c r="KMZ369" s="299" t="s">
        <v>5825</v>
      </c>
      <c r="KNA369" s="299" t="s">
        <v>5825</v>
      </c>
      <c r="KNB369" s="299" t="s">
        <v>5825</v>
      </c>
      <c r="KNC369" s="299" t="s">
        <v>5825</v>
      </c>
      <c r="KND369" s="299" t="s">
        <v>5825</v>
      </c>
      <c r="KNE369" s="299" t="s">
        <v>5825</v>
      </c>
      <c r="KNF369" s="299" t="s">
        <v>5825</v>
      </c>
      <c r="KNG369" s="299" t="s">
        <v>5825</v>
      </c>
      <c r="KNH369" s="299" t="s">
        <v>5825</v>
      </c>
      <c r="KNI369" s="299" t="s">
        <v>5825</v>
      </c>
      <c r="KNJ369" s="299" t="s">
        <v>5825</v>
      </c>
      <c r="KNK369" s="299" t="s">
        <v>5825</v>
      </c>
      <c r="KNL369" s="299" t="s">
        <v>5825</v>
      </c>
      <c r="KNM369" s="299" t="s">
        <v>5825</v>
      </c>
      <c r="KNN369" s="299" t="s">
        <v>5825</v>
      </c>
      <c r="KNO369" s="299" t="s">
        <v>5825</v>
      </c>
      <c r="KNP369" s="299" t="s">
        <v>5825</v>
      </c>
      <c r="KNQ369" s="299" t="s">
        <v>5825</v>
      </c>
      <c r="KNR369" s="299" t="s">
        <v>5825</v>
      </c>
      <c r="KNS369" s="299" t="s">
        <v>5825</v>
      </c>
      <c r="KNT369" s="299" t="s">
        <v>5825</v>
      </c>
      <c r="KNU369" s="299" t="s">
        <v>5825</v>
      </c>
      <c r="KNV369" s="299" t="s">
        <v>5825</v>
      </c>
      <c r="KNW369" s="299" t="s">
        <v>5825</v>
      </c>
      <c r="KNX369" s="299" t="s">
        <v>5825</v>
      </c>
      <c r="KNY369" s="299" t="s">
        <v>5825</v>
      </c>
      <c r="KNZ369" s="299" t="s">
        <v>5825</v>
      </c>
      <c r="KOA369" s="299" t="s">
        <v>5825</v>
      </c>
      <c r="KOB369" s="299" t="s">
        <v>5825</v>
      </c>
      <c r="KOC369" s="299" t="s">
        <v>5825</v>
      </c>
      <c r="KOD369" s="299" t="s">
        <v>5825</v>
      </c>
      <c r="KOE369" s="299" t="s">
        <v>5825</v>
      </c>
      <c r="KOF369" s="299" t="s">
        <v>5825</v>
      </c>
      <c r="KOG369" s="299" t="s">
        <v>5825</v>
      </c>
      <c r="KOH369" s="299" t="s">
        <v>5825</v>
      </c>
      <c r="KOI369" s="299" t="s">
        <v>5825</v>
      </c>
      <c r="KOJ369" s="299" t="s">
        <v>5825</v>
      </c>
      <c r="KOK369" s="299" t="s">
        <v>5825</v>
      </c>
      <c r="KOL369" s="299" t="s">
        <v>5825</v>
      </c>
      <c r="KOM369" s="299" t="s">
        <v>5825</v>
      </c>
      <c r="KON369" s="299" t="s">
        <v>5825</v>
      </c>
      <c r="KOO369" s="299" t="s">
        <v>5825</v>
      </c>
      <c r="KOP369" s="299" t="s">
        <v>5825</v>
      </c>
      <c r="KOQ369" s="299" t="s">
        <v>5825</v>
      </c>
      <c r="KOR369" s="299" t="s">
        <v>5825</v>
      </c>
      <c r="KOS369" s="299" t="s">
        <v>5825</v>
      </c>
      <c r="KOT369" s="299" t="s">
        <v>5825</v>
      </c>
      <c r="KOU369" s="299" t="s">
        <v>5825</v>
      </c>
      <c r="KOV369" s="299" t="s">
        <v>5825</v>
      </c>
      <c r="KOW369" s="299" t="s">
        <v>5825</v>
      </c>
      <c r="KOX369" s="299" t="s">
        <v>5825</v>
      </c>
      <c r="KOY369" s="299" t="s">
        <v>5825</v>
      </c>
      <c r="KOZ369" s="299" t="s">
        <v>5825</v>
      </c>
      <c r="KPA369" s="299" t="s">
        <v>5825</v>
      </c>
      <c r="KPB369" s="299" t="s">
        <v>5825</v>
      </c>
      <c r="KPC369" s="299" t="s">
        <v>5825</v>
      </c>
      <c r="KPD369" s="299" t="s">
        <v>5825</v>
      </c>
      <c r="KPE369" s="299" t="s">
        <v>5825</v>
      </c>
      <c r="KPF369" s="299" t="s">
        <v>5825</v>
      </c>
      <c r="KPG369" s="299" t="s">
        <v>5825</v>
      </c>
      <c r="KPH369" s="299" t="s">
        <v>5825</v>
      </c>
      <c r="KPI369" s="299" t="s">
        <v>5825</v>
      </c>
      <c r="KPJ369" s="299" t="s">
        <v>5825</v>
      </c>
      <c r="KPK369" s="299" t="s">
        <v>5825</v>
      </c>
      <c r="KPL369" s="299" t="s">
        <v>5825</v>
      </c>
      <c r="KPM369" s="299" t="s">
        <v>5825</v>
      </c>
      <c r="KPN369" s="299" t="s">
        <v>5825</v>
      </c>
      <c r="KPO369" s="299" t="s">
        <v>5825</v>
      </c>
      <c r="KPP369" s="299" t="s">
        <v>5825</v>
      </c>
      <c r="KPQ369" s="299" t="s">
        <v>5825</v>
      </c>
      <c r="KPR369" s="299" t="s">
        <v>5825</v>
      </c>
      <c r="KPS369" s="299" t="s">
        <v>5825</v>
      </c>
      <c r="KPT369" s="299" t="s">
        <v>5825</v>
      </c>
      <c r="KPU369" s="299" t="s">
        <v>5825</v>
      </c>
      <c r="KPV369" s="299" t="s">
        <v>5825</v>
      </c>
      <c r="KPW369" s="299" t="s">
        <v>5825</v>
      </c>
      <c r="KPX369" s="299" t="s">
        <v>5825</v>
      </c>
      <c r="KPY369" s="299" t="s">
        <v>5825</v>
      </c>
      <c r="KPZ369" s="299" t="s">
        <v>5825</v>
      </c>
      <c r="KQA369" s="299" t="s">
        <v>5825</v>
      </c>
      <c r="KQB369" s="299" t="s">
        <v>5825</v>
      </c>
      <c r="KQC369" s="299" t="s">
        <v>5825</v>
      </c>
      <c r="KQD369" s="299" t="s">
        <v>5825</v>
      </c>
      <c r="KQE369" s="299" t="s">
        <v>5825</v>
      </c>
      <c r="KQF369" s="299" t="s">
        <v>5825</v>
      </c>
      <c r="KQG369" s="299" t="s">
        <v>5825</v>
      </c>
      <c r="KQH369" s="299" t="s">
        <v>5825</v>
      </c>
      <c r="KQI369" s="299" t="s">
        <v>5825</v>
      </c>
      <c r="KQJ369" s="299" t="s">
        <v>5825</v>
      </c>
      <c r="KQK369" s="299" t="s">
        <v>5825</v>
      </c>
      <c r="KQL369" s="299" t="s">
        <v>5825</v>
      </c>
      <c r="KQM369" s="299" t="s">
        <v>5825</v>
      </c>
      <c r="KQN369" s="299" t="s">
        <v>5825</v>
      </c>
      <c r="KQO369" s="299" t="s">
        <v>5825</v>
      </c>
      <c r="KQP369" s="299" t="s">
        <v>5825</v>
      </c>
      <c r="KQQ369" s="299" t="s">
        <v>5825</v>
      </c>
      <c r="KQR369" s="299" t="s">
        <v>5825</v>
      </c>
      <c r="KQS369" s="299" t="s">
        <v>5825</v>
      </c>
      <c r="KQT369" s="299" t="s">
        <v>5825</v>
      </c>
      <c r="KQU369" s="299" t="s">
        <v>5825</v>
      </c>
      <c r="KQV369" s="299" t="s">
        <v>5825</v>
      </c>
      <c r="KQW369" s="299" t="s">
        <v>5825</v>
      </c>
      <c r="KQX369" s="299" t="s">
        <v>5825</v>
      </c>
      <c r="KQY369" s="299" t="s">
        <v>5825</v>
      </c>
      <c r="KQZ369" s="299" t="s">
        <v>5825</v>
      </c>
      <c r="KRA369" s="299" t="s">
        <v>5825</v>
      </c>
      <c r="KRB369" s="299" t="s">
        <v>5825</v>
      </c>
      <c r="KRC369" s="299" t="s">
        <v>5825</v>
      </c>
      <c r="KRD369" s="299" t="s">
        <v>5825</v>
      </c>
      <c r="KRE369" s="299" t="s">
        <v>5825</v>
      </c>
      <c r="KRF369" s="299" t="s">
        <v>5825</v>
      </c>
      <c r="KRG369" s="299" t="s">
        <v>5825</v>
      </c>
      <c r="KRH369" s="299" t="s">
        <v>5825</v>
      </c>
      <c r="KRI369" s="299" t="s">
        <v>5825</v>
      </c>
      <c r="KRJ369" s="299" t="s">
        <v>5825</v>
      </c>
      <c r="KRK369" s="299" t="s">
        <v>5825</v>
      </c>
      <c r="KRL369" s="299" t="s">
        <v>5825</v>
      </c>
      <c r="KRM369" s="299" t="s">
        <v>5825</v>
      </c>
      <c r="KRN369" s="299" t="s">
        <v>5825</v>
      </c>
      <c r="KRO369" s="299" t="s">
        <v>5825</v>
      </c>
      <c r="KRP369" s="299" t="s">
        <v>5825</v>
      </c>
      <c r="KRQ369" s="299" t="s">
        <v>5825</v>
      </c>
      <c r="KRR369" s="299" t="s">
        <v>5825</v>
      </c>
      <c r="KRS369" s="299" t="s">
        <v>5825</v>
      </c>
      <c r="KRT369" s="299" t="s">
        <v>5825</v>
      </c>
      <c r="KRU369" s="299" t="s">
        <v>5825</v>
      </c>
      <c r="KRV369" s="299" t="s">
        <v>5825</v>
      </c>
      <c r="KRW369" s="299" t="s">
        <v>5825</v>
      </c>
      <c r="KRX369" s="299" t="s">
        <v>5825</v>
      </c>
      <c r="KRY369" s="299" t="s">
        <v>5825</v>
      </c>
      <c r="KRZ369" s="299" t="s">
        <v>5825</v>
      </c>
      <c r="KSA369" s="299" t="s">
        <v>5825</v>
      </c>
      <c r="KSB369" s="299" t="s">
        <v>5825</v>
      </c>
      <c r="KSC369" s="299" t="s">
        <v>5825</v>
      </c>
      <c r="KSD369" s="299" t="s">
        <v>5825</v>
      </c>
      <c r="KSE369" s="299" t="s">
        <v>5825</v>
      </c>
      <c r="KSF369" s="299" t="s">
        <v>5825</v>
      </c>
      <c r="KSG369" s="299" t="s">
        <v>5825</v>
      </c>
      <c r="KSH369" s="299" t="s">
        <v>5825</v>
      </c>
      <c r="KSI369" s="299" t="s">
        <v>5825</v>
      </c>
      <c r="KSJ369" s="299" t="s">
        <v>5825</v>
      </c>
      <c r="KSK369" s="299" t="s">
        <v>5825</v>
      </c>
      <c r="KSL369" s="299" t="s">
        <v>5825</v>
      </c>
      <c r="KSM369" s="299" t="s">
        <v>5825</v>
      </c>
      <c r="KSN369" s="299" t="s">
        <v>5825</v>
      </c>
      <c r="KSO369" s="299" t="s">
        <v>5825</v>
      </c>
      <c r="KSP369" s="299" t="s">
        <v>5825</v>
      </c>
      <c r="KSQ369" s="299" t="s">
        <v>5825</v>
      </c>
      <c r="KSR369" s="299" t="s">
        <v>5825</v>
      </c>
      <c r="KSS369" s="299" t="s">
        <v>5825</v>
      </c>
      <c r="KST369" s="299" t="s">
        <v>5825</v>
      </c>
      <c r="KSU369" s="299" t="s">
        <v>5825</v>
      </c>
      <c r="KSV369" s="299" t="s">
        <v>5825</v>
      </c>
      <c r="KSW369" s="299" t="s">
        <v>5825</v>
      </c>
      <c r="KSX369" s="299" t="s">
        <v>5825</v>
      </c>
      <c r="KSY369" s="299" t="s">
        <v>5825</v>
      </c>
      <c r="KSZ369" s="299" t="s">
        <v>5825</v>
      </c>
      <c r="KTA369" s="299" t="s">
        <v>5825</v>
      </c>
      <c r="KTB369" s="299" t="s">
        <v>5825</v>
      </c>
      <c r="KTC369" s="299" t="s">
        <v>5825</v>
      </c>
      <c r="KTD369" s="299" t="s">
        <v>5825</v>
      </c>
      <c r="KTE369" s="299" t="s">
        <v>5825</v>
      </c>
      <c r="KTF369" s="299" t="s">
        <v>5825</v>
      </c>
      <c r="KTG369" s="299" t="s">
        <v>5825</v>
      </c>
      <c r="KTH369" s="299" t="s">
        <v>5825</v>
      </c>
      <c r="KTI369" s="299" t="s">
        <v>5825</v>
      </c>
      <c r="KTJ369" s="299" t="s">
        <v>5825</v>
      </c>
      <c r="KTK369" s="299" t="s">
        <v>5825</v>
      </c>
      <c r="KTL369" s="299" t="s">
        <v>5825</v>
      </c>
      <c r="KTM369" s="299" t="s">
        <v>5825</v>
      </c>
      <c r="KTN369" s="299" t="s">
        <v>5825</v>
      </c>
      <c r="KTO369" s="299" t="s">
        <v>5825</v>
      </c>
      <c r="KTP369" s="299" t="s">
        <v>5825</v>
      </c>
      <c r="KTQ369" s="299" t="s">
        <v>5825</v>
      </c>
      <c r="KTR369" s="299" t="s">
        <v>5825</v>
      </c>
      <c r="KTS369" s="299" t="s">
        <v>5825</v>
      </c>
      <c r="KTT369" s="299" t="s">
        <v>5825</v>
      </c>
      <c r="KTU369" s="299" t="s">
        <v>5825</v>
      </c>
      <c r="KTV369" s="299" t="s">
        <v>5825</v>
      </c>
      <c r="KTW369" s="299" t="s">
        <v>5825</v>
      </c>
      <c r="KTX369" s="299" t="s">
        <v>5825</v>
      </c>
      <c r="KTY369" s="299" t="s">
        <v>5825</v>
      </c>
      <c r="KTZ369" s="299" t="s">
        <v>5825</v>
      </c>
      <c r="KUA369" s="299" t="s">
        <v>5825</v>
      </c>
      <c r="KUB369" s="299" t="s">
        <v>5825</v>
      </c>
      <c r="KUC369" s="299" t="s">
        <v>5825</v>
      </c>
      <c r="KUD369" s="299" t="s">
        <v>5825</v>
      </c>
      <c r="KUE369" s="299" t="s">
        <v>5825</v>
      </c>
      <c r="KUF369" s="299" t="s">
        <v>5825</v>
      </c>
      <c r="KUG369" s="299" t="s">
        <v>5825</v>
      </c>
      <c r="KUH369" s="299" t="s">
        <v>5825</v>
      </c>
      <c r="KUI369" s="299" t="s">
        <v>5825</v>
      </c>
      <c r="KUJ369" s="299" t="s">
        <v>5825</v>
      </c>
      <c r="KUK369" s="299" t="s">
        <v>5825</v>
      </c>
      <c r="KUL369" s="299" t="s">
        <v>5825</v>
      </c>
      <c r="KUM369" s="299" t="s">
        <v>5825</v>
      </c>
      <c r="KUN369" s="299" t="s">
        <v>5825</v>
      </c>
      <c r="KUO369" s="299" t="s">
        <v>5825</v>
      </c>
      <c r="KUP369" s="299" t="s">
        <v>5825</v>
      </c>
      <c r="KUQ369" s="299" t="s">
        <v>5825</v>
      </c>
      <c r="KUR369" s="299" t="s">
        <v>5825</v>
      </c>
      <c r="KUS369" s="299" t="s">
        <v>5825</v>
      </c>
      <c r="KUT369" s="299" t="s">
        <v>5825</v>
      </c>
      <c r="KUU369" s="299" t="s">
        <v>5825</v>
      </c>
      <c r="KUV369" s="299" t="s">
        <v>5825</v>
      </c>
      <c r="KUW369" s="299" t="s">
        <v>5825</v>
      </c>
      <c r="KUX369" s="299" t="s">
        <v>5825</v>
      </c>
      <c r="KUY369" s="299" t="s">
        <v>5825</v>
      </c>
      <c r="KUZ369" s="299" t="s">
        <v>5825</v>
      </c>
      <c r="KVA369" s="299" t="s">
        <v>5825</v>
      </c>
      <c r="KVB369" s="299" t="s">
        <v>5825</v>
      </c>
      <c r="KVC369" s="299" t="s">
        <v>5825</v>
      </c>
      <c r="KVD369" s="299" t="s">
        <v>5825</v>
      </c>
      <c r="KVE369" s="299" t="s">
        <v>5825</v>
      </c>
      <c r="KVF369" s="299" t="s">
        <v>5825</v>
      </c>
      <c r="KVG369" s="299" t="s">
        <v>5825</v>
      </c>
      <c r="KVH369" s="299" t="s">
        <v>5825</v>
      </c>
      <c r="KVI369" s="299" t="s">
        <v>5825</v>
      </c>
      <c r="KVJ369" s="299" t="s">
        <v>5825</v>
      </c>
      <c r="KVK369" s="299" t="s">
        <v>5825</v>
      </c>
      <c r="KVL369" s="299" t="s">
        <v>5825</v>
      </c>
      <c r="KVM369" s="299" t="s">
        <v>5825</v>
      </c>
      <c r="KVN369" s="299" t="s">
        <v>5825</v>
      </c>
      <c r="KVO369" s="299" t="s">
        <v>5825</v>
      </c>
      <c r="KVP369" s="299" t="s">
        <v>5825</v>
      </c>
      <c r="KVQ369" s="299" t="s">
        <v>5825</v>
      </c>
      <c r="KVR369" s="299" t="s">
        <v>5825</v>
      </c>
      <c r="KVS369" s="299" t="s">
        <v>5825</v>
      </c>
      <c r="KVT369" s="299" t="s">
        <v>5825</v>
      </c>
      <c r="KVU369" s="299" t="s">
        <v>5825</v>
      </c>
      <c r="KVV369" s="299" t="s">
        <v>5825</v>
      </c>
      <c r="KVW369" s="299" t="s">
        <v>5825</v>
      </c>
      <c r="KVX369" s="299" t="s">
        <v>5825</v>
      </c>
      <c r="KVY369" s="299" t="s">
        <v>5825</v>
      </c>
      <c r="KVZ369" s="299" t="s">
        <v>5825</v>
      </c>
      <c r="KWA369" s="299" t="s">
        <v>5825</v>
      </c>
      <c r="KWB369" s="299" t="s">
        <v>5825</v>
      </c>
      <c r="KWC369" s="299" t="s">
        <v>5825</v>
      </c>
      <c r="KWD369" s="299" t="s">
        <v>5825</v>
      </c>
      <c r="KWE369" s="299" t="s">
        <v>5825</v>
      </c>
      <c r="KWF369" s="299" t="s">
        <v>5825</v>
      </c>
      <c r="KWG369" s="299" t="s">
        <v>5825</v>
      </c>
      <c r="KWH369" s="299" t="s">
        <v>5825</v>
      </c>
      <c r="KWI369" s="299" t="s">
        <v>5825</v>
      </c>
      <c r="KWJ369" s="299" t="s">
        <v>5825</v>
      </c>
      <c r="KWK369" s="299" t="s">
        <v>5825</v>
      </c>
      <c r="KWL369" s="299" t="s">
        <v>5825</v>
      </c>
      <c r="KWM369" s="299" t="s">
        <v>5825</v>
      </c>
      <c r="KWN369" s="299" t="s">
        <v>5825</v>
      </c>
      <c r="KWO369" s="299" t="s">
        <v>5825</v>
      </c>
      <c r="KWP369" s="299" t="s">
        <v>5825</v>
      </c>
      <c r="KWQ369" s="299" t="s">
        <v>5825</v>
      </c>
      <c r="KWR369" s="299" t="s">
        <v>5825</v>
      </c>
      <c r="KWS369" s="299" t="s">
        <v>5825</v>
      </c>
      <c r="KWT369" s="299" t="s">
        <v>5825</v>
      </c>
      <c r="KWU369" s="299" t="s">
        <v>5825</v>
      </c>
      <c r="KWV369" s="299" t="s">
        <v>5825</v>
      </c>
      <c r="KWW369" s="299" t="s">
        <v>5825</v>
      </c>
      <c r="KWX369" s="299" t="s">
        <v>5825</v>
      </c>
      <c r="KWY369" s="299" t="s">
        <v>5825</v>
      </c>
      <c r="KWZ369" s="299" t="s">
        <v>5825</v>
      </c>
      <c r="KXA369" s="299" t="s">
        <v>5825</v>
      </c>
      <c r="KXB369" s="299" t="s">
        <v>5825</v>
      </c>
      <c r="KXC369" s="299" t="s">
        <v>5825</v>
      </c>
      <c r="KXD369" s="299" t="s">
        <v>5825</v>
      </c>
      <c r="KXE369" s="299" t="s">
        <v>5825</v>
      </c>
      <c r="KXF369" s="299" t="s">
        <v>5825</v>
      </c>
      <c r="KXG369" s="299" t="s">
        <v>5825</v>
      </c>
      <c r="KXH369" s="299" t="s">
        <v>5825</v>
      </c>
      <c r="KXI369" s="299" t="s">
        <v>5825</v>
      </c>
      <c r="KXJ369" s="299" t="s">
        <v>5825</v>
      </c>
      <c r="KXK369" s="299" t="s">
        <v>5825</v>
      </c>
      <c r="KXL369" s="299" t="s">
        <v>5825</v>
      </c>
      <c r="KXM369" s="299" t="s">
        <v>5825</v>
      </c>
      <c r="KXN369" s="299" t="s">
        <v>5825</v>
      </c>
      <c r="KXO369" s="299" t="s">
        <v>5825</v>
      </c>
      <c r="KXP369" s="299" t="s">
        <v>5825</v>
      </c>
      <c r="KXQ369" s="299" t="s">
        <v>5825</v>
      </c>
      <c r="KXR369" s="299" t="s">
        <v>5825</v>
      </c>
      <c r="KXS369" s="299" t="s">
        <v>5825</v>
      </c>
      <c r="KXT369" s="299" t="s">
        <v>5825</v>
      </c>
      <c r="KXU369" s="299" t="s">
        <v>5825</v>
      </c>
      <c r="KXV369" s="299" t="s">
        <v>5825</v>
      </c>
      <c r="KXW369" s="299" t="s">
        <v>5825</v>
      </c>
      <c r="KXX369" s="299" t="s">
        <v>5825</v>
      </c>
      <c r="KXY369" s="299" t="s">
        <v>5825</v>
      </c>
      <c r="KXZ369" s="299" t="s">
        <v>5825</v>
      </c>
      <c r="KYA369" s="299" t="s">
        <v>5825</v>
      </c>
      <c r="KYB369" s="299" t="s">
        <v>5825</v>
      </c>
      <c r="KYC369" s="299" t="s">
        <v>5825</v>
      </c>
      <c r="KYD369" s="299" t="s">
        <v>5825</v>
      </c>
      <c r="KYE369" s="299" t="s">
        <v>5825</v>
      </c>
      <c r="KYF369" s="299" t="s">
        <v>5825</v>
      </c>
      <c r="KYG369" s="299" t="s">
        <v>5825</v>
      </c>
      <c r="KYH369" s="299" t="s">
        <v>5825</v>
      </c>
      <c r="KYI369" s="299" t="s">
        <v>5825</v>
      </c>
      <c r="KYJ369" s="299" t="s">
        <v>5825</v>
      </c>
      <c r="KYK369" s="299" t="s">
        <v>5825</v>
      </c>
      <c r="KYL369" s="299" t="s">
        <v>5825</v>
      </c>
      <c r="KYM369" s="299" t="s">
        <v>5825</v>
      </c>
      <c r="KYN369" s="299" t="s">
        <v>5825</v>
      </c>
      <c r="KYO369" s="299" t="s">
        <v>5825</v>
      </c>
      <c r="KYP369" s="299" t="s">
        <v>5825</v>
      </c>
      <c r="KYQ369" s="299" t="s">
        <v>5825</v>
      </c>
      <c r="KYR369" s="299" t="s">
        <v>5825</v>
      </c>
      <c r="KYS369" s="299" t="s">
        <v>5825</v>
      </c>
      <c r="KYT369" s="299" t="s">
        <v>5825</v>
      </c>
      <c r="KYU369" s="299" t="s">
        <v>5825</v>
      </c>
      <c r="KYV369" s="299" t="s">
        <v>5825</v>
      </c>
      <c r="KYW369" s="299" t="s">
        <v>5825</v>
      </c>
      <c r="KYX369" s="299" t="s">
        <v>5825</v>
      </c>
      <c r="KYY369" s="299" t="s">
        <v>5825</v>
      </c>
      <c r="KYZ369" s="299" t="s">
        <v>5825</v>
      </c>
      <c r="KZA369" s="299" t="s">
        <v>5825</v>
      </c>
      <c r="KZB369" s="299" t="s">
        <v>5825</v>
      </c>
      <c r="KZC369" s="299" t="s">
        <v>5825</v>
      </c>
      <c r="KZD369" s="299" t="s">
        <v>5825</v>
      </c>
      <c r="KZE369" s="299" t="s">
        <v>5825</v>
      </c>
      <c r="KZF369" s="299" t="s">
        <v>5825</v>
      </c>
      <c r="KZG369" s="299" t="s">
        <v>5825</v>
      </c>
      <c r="KZH369" s="299" t="s">
        <v>5825</v>
      </c>
      <c r="KZI369" s="299" t="s">
        <v>5825</v>
      </c>
      <c r="KZJ369" s="299" t="s">
        <v>5825</v>
      </c>
      <c r="KZK369" s="299" t="s">
        <v>5825</v>
      </c>
      <c r="KZL369" s="299" t="s">
        <v>5825</v>
      </c>
      <c r="KZM369" s="299" t="s">
        <v>5825</v>
      </c>
      <c r="KZN369" s="299" t="s">
        <v>5825</v>
      </c>
      <c r="KZO369" s="299" t="s">
        <v>5825</v>
      </c>
      <c r="KZP369" s="299" t="s">
        <v>5825</v>
      </c>
      <c r="KZQ369" s="299" t="s">
        <v>5825</v>
      </c>
      <c r="KZR369" s="299" t="s">
        <v>5825</v>
      </c>
      <c r="KZS369" s="299" t="s">
        <v>5825</v>
      </c>
      <c r="KZT369" s="299" t="s">
        <v>5825</v>
      </c>
      <c r="KZU369" s="299" t="s">
        <v>5825</v>
      </c>
      <c r="KZV369" s="299" t="s">
        <v>5825</v>
      </c>
      <c r="KZW369" s="299" t="s">
        <v>5825</v>
      </c>
      <c r="KZX369" s="299" t="s">
        <v>5825</v>
      </c>
      <c r="KZY369" s="299" t="s">
        <v>5825</v>
      </c>
      <c r="KZZ369" s="299" t="s">
        <v>5825</v>
      </c>
      <c r="LAA369" s="299" t="s">
        <v>5825</v>
      </c>
      <c r="LAB369" s="299" t="s">
        <v>5825</v>
      </c>
      <c r="LAC369" s="299" t="s">
        <v>5825</v>
      </c>
      <c r="LAD369" s="299" t="s">
        <v>5825</v>
      </c>
      <c r="LAE369" s="299" t="s">
        <v>5825</v>
      </c>
      <c r="LAF369" s="299" t="s">
        <v>5825</v>
      </c>
      <c r="LAG369" s="299" t="s">
        <v>5825</v>
      </c>
      <c r="LAH369" s="299" t="s">
        <v>5825</v>
      </c>
      <c r="LAI369" s="299" t="s">
        <v>5825</v>
      </c>
      <c r="LAJ369" s="299" t="s">
        <v>5825</v>
      </c>
      <c r="LAK369" s="299" t="s">
        <v>5825</v>
      </c>
      <c r="LAL369" s="299" t="s">
        <v>5825</v>
      </c>
      <c r="LAM369" s="299" t="s">
        <v>5825</v>
      </c>
      <c r="LAN369" s="299" t="s">
        <v>5825</v>
      </c>
      <c r="LAO369" s="299" t="s">
        <v>5825</v>
      </c>
      <c r="LAP369" s="299" t="s">
        <v>5825</v>
      </c>
      <c r="LAQ369" s="299" t="s">
        <v>5825</v>
      </c>
      <c r="LAR369" s="299" t="s">
        <v>5825</v>
      </c>
      <c r="LAS369" s="299" t="s">
        <v>5825</v>
      </c>
      <c r="LAT369" s="299" t="s">
        <v>5825</v>
      </c>
      <c r="LAU369" s="299" t="s">
        <v>5825</v>
      </c>
      <c r="LAV369" s="299" t="s">
        <v>5825</v>
      </c>
      <c r="LAW369" s="299" t="s">
        <v>5825</v>
      </c>
      <c r="LAX369" s="299" t="s">
        <v>5825</v>
      </c>
      <c r="LAY369" s="299" t="s">
        <v>5825</v>
      </c>
      <c r="LAZ369" s="299" t="s">
        <v>5825</v>
      </c>
      <c r="LBA369" s="299" t="s">
        <v>5825</v>
      </c>
      <c r="LBB369" s="299" t="s">
        <v>5825</v>
      </c>
      <c r="LBC369" s="299" t="s">
        <v>5825</v>
      </c>
      <c r="LBD369" s="299" t="s">
        <v>5825</v>
      </c>
      <c r="LBE369" s="299" t="s">
        <v>5825</v>
      </c>
      <c r="LBF369" s="299" t="s">
        <v>5825</v>
      </c>
      <c r="LBG369" s="299" t="s">
        <v>5825</v>
      </c>
      <c r="LBH369" s="299" t="s">
        <v>5825</v>
      </c>
      <c r="LBI369" s="299" t="s">
        <v>5825</v>
      </c>
      <c r="LBJ369" s="299" t="s">
        <v>5825</v>
      </c>
      <c r="LBK369" s="299" t="s">
        <v>5825</v>
      </c>
      <c r="LBL369" s="299" t="s">
        <v>5825</v>
      </c>
      <c r="LBM369" s="299" t="s">
        <v>5825</v>
      </c>
      <c r="LBN369" s="299" t="s">
        <v>5825</v>
      </c>
      <c r="LBO369" s="299" t="s">
        <v>5825</v>
      </c>
      <c r="LBP369" s="299" t="s">
        <v>5825</v>
      </c>
      <c r="LBQ369" s="299" t="s">
        <v>5825</v>
      </c>
      <c r="LBR369" s="299" t="s">
        <v>5825</v>
      </c>
      <c r="LBS369" s="299" t="s">
        <v>5825</v>
      </c>
      <c r="LBT369" s="299" t="s">
        <v>5825</v>
      </c>
      <c r="LBU369" s="299" t="s">
        <v>5825</v>
      </c>
      <c r="LBV369" s="299" t="s">
        <v>5825</v>
      </c>
      <c r="LBW369" s="299" t="s">
        <v>5825</v>
      </c>
      <c r="LBX369" s="299" t="s">
        <v>5825</v>
      </c>
      <c r="LBY369" s="299" t="s">
        <v>5825</v>
      </c>
      <c r="LBZ369" s="299" t="s">
        <v>5825</v>
      </c>
      <c r="LCA369" s="299" t="s">
        <v>5825</v>
      </c>
      <c r="LCB369" s="299" t="s">
        <v>5825</v>
      </c>
      <c r="LCC369" s="299" t="s">
        <v>5825</v>
      </c>
      <c r="LCD369" s="299" t="s">
        <v>5825</v>
      </c>
      <c r="LCE369" s="299" t="s">
        <v>5825</v>
      </c>
      <c r="LCF369" s="299" t="s">
        <v>5825</v>
      </c>
      <c r="LCG369" s="299" t="s">
        <v>5825</v>
      </c>
      <c r="LCH369" s="299" t="s">
        <v>5825</v>
      </c>
      <c r="LCI369" s="299" t="s">
        <v>5825</v>
      </c>
      <c r="LCJ369" s="299" t="s">
        <v>5825</v>
      </c>
      <c r="LCK369" s="299" t="s">
        <v>5825</v>
      </c>
      <c r="LCL369" s="299" t="s">
        <v>5825</v>
      </c>
      <c r="LCM369" s="299" t="s">
        <v>5825</v>
      </c>
      <c r="LCN369" s="299" t="s">
        <v>5825</v>
      </c>
      <c r="LCO369" s="299" t="s">
        <v>5825</v>
      </c>
      <c r="LCP369" s="299" t="s">
        <v>5825</v>
      </c>
      <c r="LCQ369" s="299" t="s">
        <v>5825</v>
      </c>
      <c r="LCR369" s="299" t="s">
        <v>5825</v>
      </c>
      <c r="LCS369" s="299" t="s">
        <v>5825</v>
      </c>
      <c r="LCT369" s="299" t="s">
        <v>5825</v>
      </c>
      <c r="LCU369" s="299" t="s">
        <v>5825</v>
      </c>
      <c r="LCV369" s="299" t="s">
        <v>5825</v>
      </c>
      <c r="LCW369" s="299" t="s">
        <v>5825</v>
      </c>
      <c r="LCX369" s="299" t="s">
        <v>5825</v>
      </c>
      <c r="LCY369" s="299" t="s">
        <v>5825</v>
      </c>
      <c r="LCZ369" s="299" t="s">
        <v>5825</v>
      </c>
      <c r="LDA369" s="299" t="s">
        <v>5825</v>
      </c>
      <c r="LDB369" s="299" t="s">
        <v>5825</v>
      </c>
      <c r="LDC369" s="299" t="s">
        <v>5825</v>
      </c>
      <c r="LDD369" s="299" t="s">
        <v>5825</v>
      </c>
      <c r="LDE369" s="299" t="s">
        <v>5825</v>
      </c>
      <c r="LDF369" s="299" t="s">
        <v>5825</v>
      </c>
      <c r="LDG369" s="299" t="s">
        <v>5825</v>
      </c>
      <c r="LDH369" s="299" t="s">
        <v>5825</v>
      </c>
      <c r="LDI369" s="299" t="s">
        <v>5825</v>
      </c>
      <c r="LDJ369" s="299" t="s">
        <v>5825</v>
      </c>
      <c r="LDK369" s="299" t="s">
        <v>5825</v>
      </c>
      <c r="LDL369" s="299" t="s">
        <v>5825</v>
      </c>
      <c r="LDM369" s="299" t="s">
        <v>5825</v>
      </c>
      <c r="LDN369" s="299" t="s">
        <v>5825</v>
      </c>
      <c r="LDO369" s="299" t="s">
        <v>5825</v>
      </c>
      <c r="LDP369" s="299" t="s">
        <v>5825</v>
      </c>
      <c r="LDQ369" s="299" t="s">
        <v>5825</v>
      </c>
      <c r="LDR369" s="299" t="s">
        <v>5825</v>
      </c>
      <c r="LDS369" s="299" t="s">
        <v>5825</v>
      </c>
      <c r="LDT369" s="299" t="s">
        <v>5825</v>
      </c>
      <c r="LDU369" s="299" t="s">
        <v>5825</v>
      </c>
      <c r="LDV369" s="299" t="s">
        <v>5825</v>
      </c>
      <c r="LDW369" s="299" t="s">
        <v>5825</v>
      </c>
      <c r="LDX369" s="299" t="s">
        <v>5825</v>
      </c>
      <c r="LDY369" s="299" t="s">
        <v>5825</v>
      </c>
      <c r="LDZ369" s="299" t="s">
        <v>5825</v>
      </c>
      <c r="LEA369" s="299" t="s">
        <v>5825</v>
      </c>
      <c r="LEB369" s="299" t="s">
        <v>5825</v>
      </c>
      <c r="LEC369" s="299" t="s">
        <v>5825</v>
      </c>
      <c r="LED369" s="299" t="s">
        <v>5825</v>
      </c>
      <c r="LEE369" s="299" t="s">
        <v>5825</v>
      </c>
      <c r="LEF369" s="299" t="s">
        <v>5825</v>
      </c>
      <c r="LEG369" s="299" t="s">
        <v>5825</v>
      </c>
      <c r="LEH369" s="299" t="s">
        <v>5825</v>
      </c>
      <c r="LEI369" s="299" t="s">
        <v>5825</v>
      </c>
      <c r="LEJ369" s="299" t="s">
        <v>5825</v>
      </c>
      <c r="LEK369" s="299" t="s">
        <v>5825</v>
      </c>
      <c r="LEL369" s="299" t="s">
        <v>5825</v>
      </c>
      <c r="LEM369" s="299" t="s">
        <v>5825</v>
      </c>
      <c r="LEN369" s="299" t="s">
        <v>5825</v>
      </c>
      <c r="LEO369" s="299" t="s">
        <v>5825</v>
      </c>
      <c r="LEP369" s="299" t="s">
        <v>5825</v>
      </c>
      <c r="LEQ369" s="299" t="s">
        <v>5825</v>
      </c>
      <c r="LER369" s="299" t="s">
        <v>5825</v>
      </c>
      <c r="LES369" s="299" t="s">
        <v>5825</v>
      </c>
      <c r="LET369" s="299" t="s">
        <v>5825</v>
      </c>
      <c r="LEU369" s="299" t="s">
        <v>5825</v>
      </c>
      <c r="LEV369" s="299" t="s">
        <v>5825</v>
      </c>
      <c r="LEW369" s="299" t="s">
        <v>5825</v>
      </c>
      <c r="LEX369" s="299" t="s">
        <v>5825</v>
      </c>
      <c r="LEY369" s="299" t="s">
        <v>5825</v>
      </c>
      <c r="LEZ369" s="299" t="s">
        <v>5825</v>
      </c>
      <c r="LFA369" s="299" t="s">
        <v>5825</v>
      </c>
      <c r="LFB369" s="299" t="s">
        <v>5825</v>
      </c>
      <c r="LFC369" s="299" t="s">
        <v>5825</v>
      </c>
      <c r="LFD369" s="299" t="s">
        <v>5825</v>
      </c>
      <c r="LFE369" s="299" t="s">
        <v>5825</v>
      </c>
      <c r="LFF369" s="299" t="s">
        <v>5825</v>
      </c>
      <c r="LFG369" s="299" t="s">
        <v>5825</v>
      </c>
      <c r="LFH369" s="299" t="s">
        <v>5825</v>
      </c>
      <c r="LFI369" s="299" t="s">
        <v>5825</v>
      </c>
      <c r="LFJ369" s="299" t="s">
        <v>5825</v>
      </c>
      <c r="LFK369" s="299" t="s">
        <v>5825</v>
      </c>
      <c r="LFL369" s="299" t="s">
        <v>5825</v>
      </c>
      <c r="LFM369" s="299" t="s">
        <v>5825</v>
      </c>
      <c r="LFN369" s="299" t="s">
        <v>5825</v>
      </c>
      <c r="LFO369" s="299" t="s">
        <v>5825</v>
      </c>
      <c r="LFP369" s="299" t="s">
        <v>5825</v>
      </c>
      <c r="LFQ369" s="299" t="s">
        <v>5825</v>
      </c>
      <c r="LFR369" s="299" t="s">
        <v>5825</v>
      </c>
      <c r="LFS369" s="299" t="s">
        <v>5825</v>
      </c>
      <c r="LFT369" s="299" t="s">
        <v>5825</v>
      </c>
      <c r="LFU369" s="299" t="s">
        <v>5825</v>
      </c>
      <c r="LFV369" s="299" t="s">
        <v>5825</v>
      </c>
      <c r="LFW369" s="299" t="s">
        <v>5825</v>
      </c>
      <c r="LFX369" s="299" t="s">
        <v>5825</v>
      </c>
      <c r="LFY369" s="299" t="s">
        <v>5825</v>
      </c>
      <c r="LFZ369" s="299" t="s">
        <v>5825</v>
      </c>
      <c r="LGA369" s="299" t="s">
        <v>5825</v>
      </c>
      <c r="LGB369" s="299" t="s">
        <v>5825</v>
      </c>
      <c r="LGC369" s="299" t="s">
        <v>5825</v>
      </c>
      <c r="LGD369" s="299" t="s">
        <v>5825</v>
      </c>
      <c r="LGE369" s="299" t="s">
        <v>5825</v>
      </c>
      <c r="LGF369" s="299" t="s">
        <v>5825</v>
      </c>
      <c r="LGG369" s="299" t="s">
        <v>5825</v>
      </c>
      <c r="LGH369" s="299" t="s">
        <v>5825</v>
      </c>
      <c r="LGI369" s="299" t="s">
        <v>5825</v>
      </c>
      <c r="LGJ369" s="299" t="s">
        <v>5825</v>
      </c>
      <c r="LGK369" s="299" t="s">
        <v>5825</v>
      </c>
      <c r="LGL369" s="299" t="s">
        <v>5825</v>
      </c>
      <c r="LGM369" s="299" t="s">
        <v>5825</v>
      </c>
      <c r="LGN369" s="299" t="s">
        <v>5825</v>
      </c>
      <c r="LGO369" s="299" t="s">
        <v>5825</v>
      </c>
      <c r="LGP369" s="299" t="s">
        <v>5825</v>
      </c>
      <c r="LGQ369" s="299" t="s">
        <v>5825</v>
      </c>
      <c r="LGR369" s="299" t="s">
        <v>5825</v>
      </c>
      <c r="LGS369" s="299" t="s">
        <v>5825</v>
      </c>
      <c r="LGT369" s="299" t="s">
        <v>5825</v>
      </c>
      <c r="LGU369" s="299" t="s">
        <v>5825</v>
      </c>
      <c r="LGV369" s="299" t="s">
        <v>5825</v>
      </c>
      <c r="LGW369" s="299" t="s">
        <v>5825</v>
      </c>
      <c r="LGX369" s="299" t="s">
        <v>5825</v>
      </c>
      <c r="LGY369" s="299" t="s">
        <v>5825</v>
      </c>
      <c r="LGZ369" s="299" t="s">
        <v>5825</v>
      </c>
      <c r="LHA369" s="299" t="s">
        <v>5825</v>
      </c>
      <c r="LHB369" s="299" t="s">
        <v>5825</v>
      </c>
      <c r="LHC369" s="299" t="s">
        <v>5825</v>
      </c>
      <c r="LHD369" s="299" t="s">
        <v>5825</v>
      </c>
      <c r="LHE369" s="299" t="s">
        <v>5825</v>
      </c>
      <c r="LHF369" s="299" t="s">
        <v>5825</v>
      </c>
      <c r="LHG369" s="299" t="s">
        <v>5825</v>
      </c>
      <c r="LHH369" s="299" t="s">
        <v>5825</v>
      </c>
      <c r="LHI369" s="299" t="s">
        <v>5825</v>
      </c>
      <c r="LHJ369" s="299" t="s">
        <v>5825</v>
      </c>
      <c r="LHK369" s="299" t="s">
        <v>5825</v>
      </c>
      <c r="LHL369" s="299" t="s">
        <v>5825</v>
      </c>
      <c r="LHM369" s="299" t="s">
        <v>5825</v>
      </c>
      <c r="LHN369" s="299" t="s">
        <v>5825</v>
      </c>
      <c r="LHO369" s="299" t="s">
        <v>5825</v>
      </c>
      <c r="LHP369" s="299" t="s">
        <v>5825</v>
      </c>
      <c r="LHQ369" s="299" t="s">
        <v>5825</v>
      </c>
      <c r="LHR369" s="299" t="s">
        <v>5825</v>
      </c>
      <c r="LHS369" s="299" t="s">
        <v>5825</v>
      </c>
      <c r="LHT369" s="299" t="s">
        <v>5825</v>
      </c>
      <c r="LHU369" s="299" t="s">
        <v>5825</v>
      </c>
      <c r="LHV369" s="299" t="s">
        <v>5825</v>
      </c>
      <c r="LHW369" s="299" t="s">
        <v>5825</v>
      </c>
      <c r="LHX369" s="299" t="s">
        <v>5825</v>
      </c>
      <c r="LHY369" s="299" t="s">
        <v>5825</v>
      </c>
      <c r="LHZ369" s="299" t="s">
        <v>5825</v>
      </c>
      <c r="LIA369" s="299" t="s">
        <v>5825</v>
      </c>
      <c r="LIB369" s="299" t="s">
        <v>5825</v>
      </c>
      <c r="LIC369" s="299" t="s">
        <v>5825</v>
      </c>
      <c r="LID369" s="299" t="s">
        <v>5825</v>
      </c>
      <c r="LIE369" s="299" t="s">
        <v>5825</v>
      </c>
      <c r="LIF369" s="299" t="s">
        <v>5825</v>
      </c>
      <c r="LIG369" s="299" t="s">
        <v>5825</v>
      </c>
      <c r="LIH369" s="299" t="s">
        <v>5825</v>
      </c>
      <c r="LII369" s="299" t="s">
        <v>5825</v>
      </c>
      <c r="LIJ369" s="299" t="s">
        <v>5825</v>
      </c>
      <c r="LIK369" s="299" t="s">
        <v>5825</v>
      </c>
      <c r="LIL369" s="299" t="s">
        <v>5825</v>
      </c>
      <c r="LIM369" s="299" t="s">
        <v>5825</v>
      </c>
      <c r="LIN369" s="299" t="s">
        <v>5825</v>
      </c>
      <c r="LIO369" s="299" t="s">
        <v>5825</v>
      </c>
      <c r="LIP369" s="299" t="s">
        <v>5825</v>
      </c>
      <c r="LIQ369" s="299" t="s">
        <v>5825</v>
      </c>
      <c r="LIR369" s="299" t="s">
        <v>5825</v>
      </c>
      <c r="LIS369" s="299" t="s">
        <v>5825</v>
      </c>
      <c r="LIT369" s="299" t="s">
        <v>5825</v>
      </c>
      <c r="LIU369" s="299" t="s">
        <v>5825</v>
      </c>
      <c r="LIV369" s="299" t="s">
        <v>5825</v>
      </c>
      <c r="LIW369" s="299" t="s">
        <v>5825</v>
      </c>
      <c r="LIX369" s="299" t="s">
        <v>5825</v>
      </c>
      <c r="LIY369" s="299" t="s">
        <v>5825</v>
      </c>
      <c r="LIZ369" s="299" t="s">
        <v>5825</v>
      </c>
      <c r="LJA369" s="299" t="s">
        <v>5825</v>
      </c>
      <c r="LJB369" s="299" t="s">
        <v>5825</v>
      </c>
      <c r="LJC369" s="299" t="s">
        <v>5825</v>
      </c>
      <c r="LJD369" s="299" t="s">
        <v>5825</v>
      </c>
      <c r="LJE369" s="299" t="s">
        <v>5825</v>
      </c>
      <c r="LJF369" s="299" t="s">
        <v>5825</v>
      </c>
      <c r="LJG369" s="299" t="s">
        <v>5825</v>
      </c>
      <c r="LJH369" s="299" t="s">
        <v>5825</v>
      </c>
      <c r="LJI369" s="299" t="s">
        <v>5825</v>
      </c>
      <c r="LJJ369" s="299" t="s">
        <v>5825</v>
      </c>
      <c r="LJK369" s="299" t="s">
        <v>5825</v>
      </c>
      <c r="LJL369" s="299" t="s">
        <v>5825</v>
      </c>
      <c r="LJM369" s="299" t="s">
        <v>5825</v>
      </c>
      <c r="LJN369" s="299" t="s">
        <v>5825</v>
      </c>
      <c r="LJO369" s="299" t="s">
        <v>5825</v>
      </c>
      <c r="LJP369" s="299" t="s">
        <v>5825</v>
      </c>
      <c r="LJQ369" s="299" t="s">
        <v>5825</v>
      </c>
      <c r="LJR369" s="299" t="s">
        <v>5825</v>
      </c>
      <c r="LJS369" s="299" t="s">
        <v>5825</v>
      </c>
      <c r="LJT369" s="299" t="s">
        <v>5825</v>
      </c>
      <c r="LJU369" s="299" t="s">
        <v>5825</v>
      </c>
      <c r="LJV369" s="299" t="s">
        <v>5825</v>
      </c>
      <c r="LJW369" s="299" t="s">
        <v>5825</v>
      </c>
      <c r="LJX369" s="299" t="s">
        <v>5825</v>
      </c>
      <c r="LJY369" s="299" t="s">
        <v>5825</v>
      </c>
      <c r="LJZ369" s="299" t="s">
        <v>5825</v>
      </c>
      <c r="LKA369" s="299" t="s">
        <v>5825</v>
      </c>
      <c r="LKB369" s="299" t="s">
        <v>5825</v>
      </c>
      <c r="LKC369" s="299" t="s">
        <v>5825</v>
      </c>
      <c r="LKD369" s="299" t="s">
        <v>5825</v>
      </c>
      <c r="LKE369" s="299" t="s">
        <v>5825</v>
      </c>
      <c r="LKF369" s="299" t="s">
        <v>5825</v>
      </c>
      <c r="LKG369" s="299" t="s">
        <v>5825</v>
      </c>
      <c r="LKH369" s="299" t="s">
        <v>5825</v>
      </c>
      <c r="LKI369" s="299" t="s">
        <v>5825</v>
      </c>
      <c r="LKJ369" s="299" t="s">
        <v>5825</v>
      </c>
      <c r="LKK369" s="299" t="s">
        <v>5825</v>
      </c>
      <c r="LKL369" s="299" t="s">
        <v>5825</v>
      </c>
      <c r="LKM369" s="299" t="s">
        <v>5825</v>
      </c>
      <c r="LKN369" s="299" t="s">
        <v>5825</v>
      </c>
      <c r="LKO369" s="299" t="s">
        <v>5825</v>
      </c>
      <c r="LKP369" s="299" t="s">
        <v>5825</v>
      </c>
      <c r="LKQ369" s="299" t="s">
        <v>5825</v>
      </c>
      <c r="LKR369" s="299" t="s">
        <v>5825</v>
      </c>
      <c r="LKS369" s="299" t="s">
        <v>5825</v>
      </c>
      <c r="LKT369" s="299" t="s">
        <v>5825</v>
      </c>
      <c r="LKU369" s="299" t="s">
        <v>5825</v>
      </c>
      <c r="LKV369" s="299" t="s">
        <v>5825</v>
      </c>
      <c r="LKW369" s="299" t="s">
        <v>5825</v>
      </c>
      <c r="LKX369" s="299" t="s">
        <v>5825</v>
      </c>
      <c r="LKY369" s="299" t="s">
        <v>5825</v>
      </c>
      <c r="LKZ369" s="299" t="s">
        <v>5825</v>
      </c>
      <c r="LLA369" s="299" t="s">
        <v>5825</v>
      </c>
      <c r="LLB369" s="299" t="s">
        <v>5825</v>
      </c>
      <c r="LLC369" s="299" t="s">
        <v>5825</v>
      </c>
      <c r="LLD369" s="299" t="s">
        <v>5825</v>
      </c>
      <c r="LLE369" s="299" t="s">
        <v>5825</v>
      </c>
      <c r="LLF369" s="299" t="s">
        <v>5825</v>
      </c>
      <c r="LLG369" s="299" t="s">
        <v>5825</v>
      </c>
      <c r="LLH369" s="299" t="s">
        <v>5825</v>
      </c>
      <c r="LLI369" s="299" t="s">
        <v>5825</v>
      </c>
      <c r="LLJ369" s="299" t="s">
        <v>5825</v>
      </c>
      <c r="LLK369" s="299" t="s">
        <v>5825</v>
      </c>
      <c r="LLL369" s="299" t="s">
        <v>5825</v>
      </c>
      <c r="LLM369" s="299" t="s">
        <v>5825</v>
      </c>
      <c r="LLN369" s="299" t="s">
        <v>5825</v>
      </c>
      <c r="LLO369" s="299" t="s">
        <v>5825</v>
      </c>
      <c r="LLP369" s="299" t="s">
        <v>5825</v>
      </c>
      <c r="LLQ369" s="299" t="s">
        <v>5825</v>
      </c>
      <c r="LLR369" s="299" t="s">
        <v>5825</v>
      </c>
      <c r="LLS369" s="299" t="s">
        <v>5825</v>
      </c>
      <c r="LLT369" s="299" t="s">
        <v>5825</v>
      </c>
      <c r="LLU369" s="299" t="s">
        <v>5825</v>
      </c>
      <c r="LLV369" s="299" t="s">
        <v>5825</v>
      </c>
      <c r="LLW369" s="299" t="s">
        <v>5825</v>
      </c>
      <c r="LLX369" s="299" t="s">
        <v>5825</v>
      </c>
      <c r="LLY369" s="299" t="s">
        <v>5825</v>
      </c>
      <c r="LLZ369" s="299" t="s">
        <v>5825</v>
      </c>
      <c r="LMA369" s="299" t="s">
        <v>5825</v>
      </c>
      <c r="LMB369" s="299" t="s">
        <v>5825</v>
      </c>
      <c r="LMC369" s="299" t="s">
        <v>5825</v>
      </c>
      <c r="LMD369" s="299" t="s">
        <v>5825</v>
      </c>
      <c r="LME369" s="299" t="s">
        <v>5825</v>
      </c>
      <c r="LMF369" s="299" t="s">
        <v>5825</v>
      </c>
      <c r="LMG369" s="299" t="s">
        <v>5825</v>
      </c>
      <c r="LMH369" s="299" t="s">
        <v>5825</v>
      </c>
      <c r="LMI369" s="299" t="s">
        <v>5825</v>
      </c>
      <c r="LMJ369" s="299" t="s">
        <v>5825</v>
      </c>
      <c r="LMK369" s="299" t="s">
        <v>5825</v>
      </c>
      <c r="LML369" s="299" t="s">
        <v>5825</v>
      </c>
      <c r="LMM369" s="299" t="s">
        <v>5825</v>
      </c>
      <c r="LMN369" s="299" t="s">
        <v>5825</v>
      </c>
      <c r="LMO369" s="299" t="s">
        <v>5825</v>
      </c>
      <c r="LMP369" s="299" t="s">
        <v>5825</v>
      </c>
      <c r="LMQ369" s="299" t="s">
        <v>5825</v>
      </c>
      <c r="LMR369" s="299" t="s">
        <v>5825</v>
      </c>
      <c r="LMS369" s="299" t="s">
        <v>5825</v>
      </c>
      <c r="LMT369" s="299" t="s">
        <v>5825</v>
      </c>
      <c r="LMU369" s="299" t="s">
        <v>5825</v>
      </c>
      <c r="LMV369" s="299" t="s">
        <v>5825</v>
      </c>
      <c r="LMW369" s="299" t="s">
        <v>5825</v>
      </c>
      <c r="LMX369" s="299" t="s">
        <v>5825</v>
      </c>
      <c r="LMY369" s="299" t="s">
        <v>5825</v>
      </c>
      <c r="LMZ369" s="299" t="s">
        <v>5825</v>
      </c>
      <c r="LNA369" s="299" t="s">
        <v>5825</v>
      </c>
      <c r="LNB369" s="299" t="s">
        <v>5825</v>
      </c>
      <c r="LNC369" s="299" t="s">
        <v>5825</v>
      </c>
      <c r="LND369" s="299" t="s">
        <v>5825</v>
      </c>
      <c r="LNE369" s="299" t="s">
        <v>5825</v>
      </c>
      <c r="LNF369" s="299" t="s">
        <v>5825</v>
      </c>
      <c r="LNG369" s="299" t="s">
        <v>5825</v>
      </c>
      <c r="LNH369" s="299" t="s">
        <v>5825</v>
      </c>
      <c r="LNI369" s="299" t="s">
        <v>5825</v>
      </c>
      <c r="LNJ369" s="299" t="s">
        <v>5825</v>
      </c>
      <c r="LNK369" s="299" t="s">
        <v>5825</v>
      </c>
      <c r="LNL369" s="299" t="s">
        <v>5825</v>
      </c>
      <c r="LNM369" s="299" t="s">
        <v>5825</v>
      </c>
      <c r="LNN369" s="299" t="s">
        <v>5825</v>
      </c>
      <c r="LNO369" s="299" t="s">
        <v>5825</v>
      </c>
      <c r="LNP369" s="299" t="s">
        <v>5825</v>
      </c>
      <c r="LNQ369" s="299" t="s">
        <v>5825</v>
      </c>
      <c r="LNR369" s="299" t="s">
        <v>5825</v>
      </c>
      <c r="LNS369" s="299" t="s">
        <v>5825</v>
      </c>
      <c r="LNT369" s="299" t="s">
        <v>5825</v>
      </c>
      <c r="LNU369" s="299" t="s">
        <v>5825</v>
      </c>
      <c r="LNV369" s="299" t="s">
        <v>5825</v>
      </c>
      <c r="LNW369" s="299" t="s">
        <v>5825</v>
      </c>
      <c r="LNX369" s="299" t="s">
        <v>5825</v>
      </c>
      <c r="LNY369" s="299" t="s">
        <v>5825</v>
      </c>
      <c r="LNZ369" s="299" t="s">
        <v>5825</v>
      </c>
      <c r="LOA369" s="299" t="s">
        <v>5825</v>
      </c>
      <c r="LOB369" s="299" t="s">
        <v>5825</v>
      </c>
      <c r="LOC369" s="299" t="s">
        <v>5825</v>
      </c>
      <c r="LOD369" s="299" t="s">
        <v>5825</v>
      </c>
      <c r="LOE369" s="299" t="s">
        <v>5825</v>
      </c>
      <c r="LOF369" s="299" t="s">
        <v>5825</v>
      </c>
      <c r="LOG369" s="299" t="s">
        <v>5825</v>
      </c>
      <c r="LOH369" s="299" t="s">
        <v>5825</v>
      </c>
      <c r="LOI369" s="299" t="s">
        <v>5825</v>
      </c>
      <c r="LOJ369" s="299" t="s">
        <v>5825</v>
      </c>
      <c r="LOK369" s="299" t="s">
        <v>5825</v>
      </c>
      <c r="LOL369" s="299" t="s">
        <v>5825</v>
      </c>
      <c r="LOM369" s="299" t="s">
        <v>5825</v>
      </c>
      <c r="LON369" s="299" t="s">
        <v>5825</v>
      </c>
      <c r="LOO369" s="299" t="s">
        <v>5825</v>
      </c>
      <c r="LOP369" s="299" t="s">
        <v>5825</v>
      </c>
      <c r="LOQ369" s="299" t="s">
        <v>5825</v>
      </c>
      <c r="LOR369" s="299" t="s">
        <v>5825</v>
      </c>
      <c r="LOS369" s="299" t="s">
        <v>5825</v>
      </c>
      <c r="LOT369" s="299" t="s">
        <v>5825</v>
      </c>
      <c r="LOU369" s="299" t="s">
        <v>5825</v>
      </c>
      <c r="LOV369" s="299" t="s">
        <v>5825</v>
      </c>
      <c r="LOW369" s="299" t="s">
        <v>5825</v>
      </c>
      <c r="LOX369" s="299" t="s">
        <v>5825</v>
      </c>
      <c r="LOY369" s="299" t="s">
        <v>5825</v>
      </c>
      <c r="LOZ369" s="299" t="s">
        <v>5825</v>
      </c>
      <c r="LPA369" s="299" t="s">
        <v>5825</v>
      </c>
      <c r="LPB369" s="299" t="s">
        <v>5825</v>
      </c>
      <c r="LPC369" s="299" t="s">
        <v>5825</v>
      </c>
      <c r="LPD369" s="299" t="s">
        <v>5825</v>
      </c>
      <c r="LPE369" s="299" t="s">
        <v>5825</v>
      </c>
      <c r="LPF369" s="299" t="s">
        <v>5825</v>
      </c>
      <c r="LPG369" s="299" t="s">
        <v>5825</v>
      </c>
      <c r="LPH369" s="299" t="s">
        <v>5825</v>
      </c>
      <c r="LPI369" s="299" t="s">
        <v>5825</v>
      </c>
      <c r="LPJ369" s="299" t="s">
        <v>5825</v>
      </c>
      <c r="LPK369" s="299" t="s">
        <v>5825</v>
      </c>
      <c r="LPL369" s="299" t="s">
        <v>5825</v>
      </c>
      <c r="LPM369" s="299" t="s">
        <v>5825</v>
      </c>
      <c r="LPN369" s="299" t="s">
        <v>5825</v>
      </c>
      <c r="LPO369" s="299" t="s">
        <v>5825</v>
      </c>
      <c r="LPP369" s="299" t="s">
        <v>5825</v>
      </c>
      <c r="LPQ369" s="299" t="s">
        <v>5825</v>
      </c>
      <c r="LPR369" s="299" t="s">
        <v>5825</v>
      </c>
      <c r="LPS369" s="299" t="s">
        <v>5825</v>
      </c>
      <c r="LPT369" s="299" t="s">
        <v>5825</v>
      </c>
      <c r="LPU369" s="299" t="s">
        <v>5825</v>
      </c>
      <c r="LPV369" s="299" t="s">
        <v>5825</v>
      </c>
      <c r="LPW369" s="299" t="s">
        <v>5825</v>
      </c>
      <c r="LPX369" s="299" t="s">
        <v>5825</v>
      </c>
      <c r="LPY369" s="299" t="s">
        <v>5825</v>
      </c>
      <c r="LPZ369" s="299" t="s">
        <v>5825</v>
      </c>
      <c r="LQA369" s="299" t="s">
        <v>5825</v>
      </c>
      <c r="LQB369" s="299" t="s">
        <v>5825</v>
      </c>
      <c r="LQC369" s="299" t="s">
        <v>5825</v>
      </c>
      <c r="LQD369" s="299" t="s">
        <v>5825</v>
      </c>
      <c r="LQE369" s="299" t="s">
        <v>5825</v>
      </c>
      <c r="LQF369" s="299" t="s">
        <v>5825</v>
      </c>
      <c r="LQG369" s="299" t="s">
        <v>5825</v>
      </c>
      <c r="LQH369" s="299" t="s">
        <v>5825</v>
      </c>
      <c r="LQI369" s="299" t="s">
        <v>5825</v>
      </c>
      <c r="LQJ369" s="299" t="s">
        <v>5825</v>
      </c>
      <c r="LQK369" s="299" t="s">
        <v>5825</v>
      </c>
      <c r="LQL369" s="299" t="s">
        <v>5825</v>
      </c>
      <c r="LQM369" s="299" t="s">
        <v>5825</v>
      </c>
      <c r="LQN369" s="299" t="s">
        <v>5825</v>
      </c>
      <c r="LQO369" s="299" t="s">
        <v>5825</v>
      </c>
      <c r="LQP369" s="299" t="s">
        <v>5825</v>
      </c>
      <c r="LQQ369" s="299" t="s">
        <v>5825</v>
      </c>
      <c r="LQR369" s="299" t="s">
        <v>5825</v>
      </c>
      <c r="LQS369" s="299" t="s">
        <v>5825</v>
      </c>
      <c r="LQT369" s="299" t="s">
        <v>5825</v>
      </c>
      <c r="LQU369" s="299" t="s">
        <v>5825</v>
      </c>
      <c r="LQV369" s="299" t="s">
        <v>5825</v>
      </c>
      <c r="LQW369" s="299" t="s">
        <v>5825</v>
      </c>
      <c r="LQX369" s="299" t="s">
        <v>5825</v>
      </c>
      <c r="LQY369" s="299" t="s">
        <v>5825</v>
      </c>
      <c r="LQZ369" s="299" t="s">
        <v>5825</v>
      </c>
      <c r="LRA369" s="299" t="s">
        <v>5825</v>
      </c>
      <c r="LRB369" s="299" t="s">
        <v>5825</v>
      </c>
      <c r="LRC369" s="299" t="s">
        <v>5825</v>
      </c>
      <c r="LRD369" s="299" t="s">
        <v>5825</v>
      </c>
      <c r="LRE369" s="299" t="s">
        <v>5825</v>
      </c>
      <c r="LRF369" s="299" t="s">
        <v>5825</v>
      </c>
      <c r="LRG369" s="299" t="s">
        <v>5825</v>
      </c>
      <c r="LRH369" s="299" t="s">
        <v>5825</v>
      </c>
      <c r="LRI369" s="299" t="s">
        <v>5825</v>
      </c>
      <c r="LRJ369" s="299" t="s">
        <v>5825</v>
      </c>
      <c r="LRK369" s="299" t="s">
        <v>5825</v>
      </c>
      <c r="LRL369" s="299" t="s">
        <v>5825</v>
      </c>
      <c r="LRM369" s="299" t="s">
        <v>5825</v>
      </c>
      <c r="LRN369" s="299" t="s">
        <v>5825</v>
      </c>
      <c r="LRO369" s="299" t="s">
        <v>5825</v>
      </c>
      <c r="LRP369" s="299" t="s">
        <v>5825</v>
      </c>
      <c r="LRQ369" s="299" t="s">
        <v>5825</v>
      </c>
      <c r="LRR369" s="299" t="s">
        <v>5825</v>
      </c>
      <c r="LRS369" s="299" t="s">
        <v>5825</v>
      </c>
      <c r="LRT369" s="299" t="s">
        <v>5825</v>
      </c>
      <c r="LRU369" s="299" t="s">
        <v>5825</v>
      </c>
      <c r="LRV369" s="299" t="s">
        <v>5825</v>
      </c>
      <c r="LRW369" s="299" t="s">
        <v>5825</v>
      </c>
      <c r="LRX369" s="299" t="s">
        <v>5825</v>
      </c>
      <c r="LRY369" s="299" t="s">
        <v>5825</v>
      </c>
      <c r="LRZ369" s="299" t="s">
        <v>5825</v>
      </c>
      <c r="LSA369" s="299" t="s">
        <v>5825</v>
      </c>
      <c r="LSB369" s="299" t="s">
        <v>5825</v>
      </c>
      <c r="LSC369" s="299" t="s">
        <v>5825</v>
      </c>
      <c r="LSD369" s="299" t="s">
        <v>5825</v>
      </c>
      <c r="LSE369" s="299" t="s">
        <v>5825</v>
      </c>
      <c r="LSF369" s="299" t="s">
        <v>5825</v>
      </c>
      <c r="LSG369" s="299" t="s">
        <v>5825</v>
      </c>
      <c r="LSH369" s="299" t="s">
        <v>5825</v>
      </c>
      <c r="LSI369" s="299" t="s">
        <v>5825</v>
      </c>
      <c r="LSJ369" s="299" t="s">
        <v>5825</v>
      </c>
      <c r="LSK369" s="299" t="s">
        <v>5825</v>
      </c>
      <c r="LSL369" s="299" t="s">
        <v>5825</v>
      </c>
      <c r="LSM369" s="299" t="s">
        <v>5825</v>
      </c>
      <c r="LSN369" s="299" t="s">
        <v>5825</v>
      </c>
      <c r="LSO369" s="299" t="s">
        <v>5825</v>
      </c>
      <c r="LSP369" s="299" t="s">
        <v>5825</v>
      </c>
      <c r="LSQ369" s="299" t="s">
        <v>5825</v>
      </c>
      <c r="LSR369" s="299" t="s">
        <v>5825</v>
      </c>
      <c r="LSS369" s="299" t="s">
        <v>5825</v>
      </c>
      <c r="LST369" s="299" t="s">
        <v>5825</v>
      </c>
      <c r="LSU369" s="299" t="s">
        <v>5825</v>
      </c>
      <c r="LSV369" s="299" t="s">
        <v>5825</v>
      </c>
      <c r="LSW369" s="299" t="s">
        <v>5825</v>
      </c>
      <c r="LSX369" s="299" t="s">
        <v>5825</v>
      </c>
      <c r="LSY369" s="299" t="s">
        <v>5825</v>
      </c>
      <c r="LSZ369" s="299" t="s">
        <v>5825</v>
      </c>
      <c r="LTA369" s="299" t="s">
        <v>5825</v>
      </c>
      <c r="LTB369" s="299" t="s">
        <v>5825</v>
      </c>
      <c r="LTC369" s="299" t="s">
        <v>5825</v>
      </c>
      <c r="LTD369" s="299" t="s">
        <v>5825</v>
      </c>
      <c r="LTE369" s="299" t="s">
        <v>5825</v>
      </c>
      <c r="LTF369" s="299" t="s">
        <v>5825</v>
      </c>
      <c r="LTG369" s="299" t="s">
        <v>5825</v>
      </c>
      <c r="LTH369" s="299" t="s">
        <v>5825</v>
      </c>
      <c r="LTI369" s="299" t="s">
        <v>5825</v>
      </c>
      <c r="LTJ369" s="299" t="s">
        <v>5825</v>
      </c>
      <c r="LTK369" s="299" t="s">
        <v>5825</v>
      </c>
      <c r="LTL369" s="299" t="s">
        <v>5825</v>
      </c>
      <c r="LTM369" s="299" t="s">
        <v>5825</v>
      </c>
      <c r="LTN369" s="299" t="s">
        <v>5825</v>
      </c>
      <c r="LTO369" s="299" t="s">
        <v>5825</v>
      </c>
      <c r="LTP369" s="299" t="s">
        <v>5825</v>
      </c>
      <c r="LTQ369" s="299" t="s">
        <v>5825</v>
      </c>
      <c r="LTR369" s="299" t="s">
        <v>5825</v>
      </c>
      <c r="LTS369" s="299" t="s">
        <v>5825</v>
      </c>
      <c r="LTT369" s="299" t="s">
        <v>5825</v>
      </c>
      <c r="LTU369" s="299" t="s">
        <v>5825</v>
      </c>
      <c r="LTV369" s="299" t="s">
        <v>5825</v>
      </c>
      <c r="LTW369" s="299" t="s">
        <v>5825</v>
      </c>
      <c r="LTX369" s="299" t="s">
        <v>5825</v>
      </c>
      <c r="LTY369" s="299" t="s">
        <v>5825</v>
      </c>
      <c r="LTZ369" s="299" t="s">
        <v>5825</v>
      </c>
      <c r="LUA369" s="299" t="s">
        <v>5825</v>
      </c>
      <c r="LUB369" s="299" t="s">
        <v>5825</v>
      </c>
      <c r="LUC369" s="299" t="s">
        <v>5825</v>
      </c>
      <c r="LUD369" s="299" t="s">
        <v>5825</v>
      </c>
      <c r="LUE369" s="299" t="s">
        <v>5825</v>
      </c>
      <c r="LUF369" s="299" t="s">
        <v>5825</v>
      </c>
      <c r="LUG369" s="299" t="s">
        <v>5825</v>
      </c>
      <c r="LUH369" s="299" t="s">
        <v>5825</v>
      </c>
      <c r="LUI369" s="299" t="s">
        <v>5825</v>
      </c>
      <c r="LUJ369" s="299" t="s">
        <v>5825</v>
      </c>
      <c r="LUK369" s="299" t="s">
        <v>5825</v>
      </c>
      <c r="LUL369" s="299" t="s">
        <v>5825</v>
      </c>
      <c r="LUM369" s="299" t="s">
        <v>5825</v>
      </c>
      <c r="LUN369" s="299" t="s">
        <v>5825</v>
      </c>
      <c r="LUO369" s="299" t="s">
        <v>5825</v>
      </c>
      <c r="LUP369" s="299" t="s">
        <v>5825</v>
      </c>
      <c r="LUQ369" s="299" t="s">
        <v>5825</v>
      </c>
      <c r="LUR369" s="299" t="s">
        <v>5825</v>
      </c>
      <c r="LUS369" s="299" t="s">
        <v>5825</v>
      </c>
      <c r="LUT369" s="299" t="s">
        <v>5825</v>
      </c>
      <c r="LUU369" s="299" t="s">
        <v>5825</v>
      </c>
      <c r="LUV369" s="299" t="s">
        <v>5825</v>
      </c>
      <c r="LUW369" s="299" t="s">
        <v>5825</v>
      </c>
      <c r="LUX369" s="299" t="s">
        <v>5825</v>
      </c>
      <c r="LUY369" s="299" t="s">
        <v>5825</v>
      </c>
      <c r="LUZ369" s="299" t="s">
        <v>5825</v>
      </c>
      <c r="LVA369" s="299" t="s">
        <v>5825</v>
      </c>
      <c r="LVB369" s="299" t="s">
        <v>5825</v>
      </c>
      <c r="LVC369" s="299" t="s">
        <v>5825</v>
      </c>
      <c r="LVD369" s="299" t="s">
        <v>5825</v>
      </c>
      <c r="LVE369" s="299" t="s">
        <v>5825</v>
      </c>
      <c r="LVF369" s="299" t="s">
        <v>5825</v>
      </c>
      <c r="LVG369" s="299" t="s">
        <v>5825</v>
      </c>
      <c r="LVH369" s="299" t="s">
        <v>5825</v>
      </c>
      <c r="LVI369" s="299" t="s">
        <v>5825</v>
      </c>
      <c r="LVJ369" s="299" t="s">
        <v>5825</v>
      </c>
      <c r="LVK369" s="299" t="s">
        <v>5825</v>
      </c>
      <c r="LVL369" s="299" t="s">
        <v>5825</v>
      </c>
      <c r="LVM369" s="299" t="s">
        <v>5825</v>
      </c>
      <c r="LVN369" s="299" t="s">
        <v>5825</v>
      </c>
      <c r="LVO369" s="299" t="s">
        <v>5825</v>
      </c>
      <c r="LVP369" s="299" t="s">
        <v>5825</v>
      </c>
      <c r="LVQ369" s="299" t="s">
        <v>5825</v>
      </c>
      <c r="LVR369" s="299" t="s">
        <v>5825</v>
      </c>
      <c r="LVS369" s="299" t="s">
        <v>5825</v>
      </c>
      <c r="LVT369" s="299" t="s">
        <v>5825</v>
      </c>
      <c r="LVU369" s="299" t="s">
        <v>5825</v>
      </c>
      <c r="LVV369" s="299" t="s">
        <v>5825</v>
      </c>
      <c r="LVW369" s="299" t="s">
        <v>5825</v>
      </c>
      <c r="LVX369" s="299" t="s">
        <v>5825</v>
      </c>
      <c r="LVY369" s="299" t="s">
        <v>5825</v>
      </c>
      <c r="LVZ369" s="299" t="s">
        <v>5825</v>
      </c>
      <c r="LWA369" s="299" t="s">
        <v>5825</v>
      </c>
      <c r="LWB369" s="299" t="s">
        <v>5825</v>
      </c>
      <c r="LWC369" s="299" t="s">
        <v>5825</v>
      </c>
      <c r="LWD369" s="299" t="s">
        <v>5825</v>
      </c>
      <c r="LWE369" s="299" t="s">
        <v>5825</v>
      </c>
      <c r="LWF369" s="299" t="s">
        <v>5825</v>
      </c>
      <c r="LWG369" s="299" t="s">
        <v>5825</v>
      </c>
      <c r="LWH369" s="299" t="s">
        <v>5825</v>
      </c>
      <c r="LWI369" s="299" t="s">
        <v>5825</v>
      </c>
      <c r="LWJ369" s="299" t="s">
        <v>5825</v>
      </c>
      <c r="LWK369" s="299" t="s">
        <v>5825</v>
      </c>
      <c r="LWL369" s="299" t="s">
        <v>5825</v>
      </c>
      <c r="LWM369" s="299" t="s">
        <v>5825</v>
      </c>
      <c r="LWN369" s="299" t="s">
        <v>5825</v>
      </c>
      <c r="LWO369" s="299" t="s">
        <v>5825</v>
      </c>
      <c r="LWP369" s="299" t="s">
        <v>5825</v>
      </c>
      <c r="LWQ369" s="299" t="s">
        <v>5825</v>
      </c>
      <c r="LWR369" s="299" t="s">
        <v>5825</v>
      </c>
      <c r="LWS369" s="299" t="s">
        <v>5825</v>
      </c>
      <c r="LWT369" s="299" t="s">
        <v>5825</v>
      </c>
      <c r="LWU369" s="299" t="s">
        <v>5825</v>
      </c>
      <c r="LWV369" s="299" t="s">
        <v>5825</v>
      </c>
      <c r="LWW369" s="299" t="s">
        <v>5825</v>
      </c>
      <c r="LWX369" s="299" t="s">
        <v>5825</v>
      </c>
      <c r="LWY369" s="299" t="s">
        <v>5825</v>
      </c>
      <c r="LWZ369" s="299" t="s">
        <v>5825</v>
      </c>
      <c r="LXA369" s="299" t="s">
        <v>5825</v>
      </c>
      <c r="LXB369" s="299" t="s">
        <v>5825</v>
      </c>
      <c r="LXC369" s="299" t="s">
        <v>5825</v>
      </c>
      <c r="LXD369" s="299" t="s">
        <v>5825</v>
      </c>
      <c r="LXE369" s="299" t="s">
        <v>5825</v>
      </c>
      <c r="LXF369" s="299" t="s">
        <v>5825</v>
      </c>
      <c r="LXG369" s="299" t="s">
        <v>5825</v>
      </c>
      <c r="LXH369" s="299" t="s">
        <v>5825</v>
      </c>
      <c r="LXI369" s="299" t="s">
        <v>5825</v>
      </c>
      <c r="LXJ369" s="299" t="s">
        <v>5825</v>
      </c>
      <c r="LXK369" s="299" t="s">
        <v>5825</v>
      </c>
      <c r="LXL369" s="299" t="s">
        <v>5825</v>
      </c>
      <c r="LXM369" s="299" t="s">
        <v>5825</v>
      </c>
      <c r="LXN369" s="299" t="s">
        <v>5825</v>
      </c>
      <c r="LXO369" s="299" t="s">
        <v>5825</v>
      </c>
      <c r="LXP369" s="299" t="s">
        <v>5825</v>
      </c>
      <c r="LXQ369" s="299" t="s">
        <v>5825</v>
      </c>
      <c r="LXR369" s="299" t="s">
        <v>5825</v>
      </c>
      <c r="LXS369" s="299" t="s">
        <v>5825</v>
      </c>
      <c r="LXT369" s="299" t="s">
        <v>5825</v>
      </c>
      <c r="LXU369" s="299" t="s">
        <v>5825</v>
      </c>
      <c r="LXV369" s="299" t="s">
        <v>5825</v>
      </c>
      <c r="LXW369" s="299" t="s">
        <v>5825</v>
      </c>
      <c r="LXX369" s="299" t="s">
        <v>5825</v>
      </c>
      <c r="LXY369" s="299" t="s">
        <v>5825</v>
      </c>
      <c r="LXZ369" s="299" t="s">
        <v>5825</v>
      </c>
      <c r="LYA369" s="299" t="s">
        <v>5825</v>
      </c>
      <c r="LYB369" s="299" t="s">
        <v>5825</v>
      </c>
      <c r="LYC369" s="299" t="s">
        <v>5825</v>
      </c>
      <c r="LYD369" s="299" t="s">
        <v>5825</v>
      </c>
      <c r="LYE369" s="299" t="s">
        <v>5825</v>
      </c>
      <c r="LYF369" s="299" t="s">
        <v>5825</v>
      </c>
      <c r="LYG369" s="299" t="s">
        <v>5825</v>
      </c>
      <c r="LYH369" s="299" t="s">
        <v>5825</v>
      </c>
      <c r="LYI369" s="299" t="s">
        <v>5825</v>
      </c>
      <c r="LYJ369" s="299" t="s">
        <v>5825</v>
      </c>
      <c r="LYK369" s="299" t="s">
        <v>5825</v>
      </c>
      <c r="LYL369" s="299" t="s">
        <v>5825</v>
      </c>
      <c r="LYM369" s="299" t="s">
        <v>5825</v>
      </c>
      <c r="LYN369" s="299" t="s">
        <v>5825</v>
      </c>
      <c r="LYO369" s="299" t="s">
        <v>5825</v>
      </c>
      <c r="LYP369" s="299" t="s">
        <v>5825</v>
      </c>
      <c r="LYQ369" s="299" t="s">
        <v>5825</v>
      </c>
      <c r="LYR369" s="299" t="s">
        <v>5825</v>
      </c>
      <c r="LYS369" s="299" t="s">
        <v>5825</v>
      </c>
      <c r="LYT369" s="299" t="s">
        <v>5825</v>
      </c>
      <c r="LYU369" s="299" t="s">
        <v>5825</v>
      </c>
      <c r="LYV369" s="299" t="s">
        <v>5825</v>
      </c>
      <c r="LYW369" s="299" t="s">
        <v>5825</v>
      </c>
      <c r="LYX369" s="299" t="s">
        <v>5825</v>
      </c>
      <c r="LYY369" s="299" t="s">
        <v>5825</v>
      </c>
      <c r="LYZ369" s="299" t="s">
        <v>5825</v>
      </c>
      <c r="LZA369" s="299" t="s">
        <v>5825</v>
      </c>
      <c r="LZB369" s="299" t="s">
        <v>5825</v>
      </c>
      <c r="LZC369" s="299" t="s">
        <v>5825</v>
      </c>
      <c r="LZD369" s="299" t="s">
        <v>5825</v>
      </c>
      <c r="LZE369" s="299" t="s">
        <v>5825</v>
      </c>
      <c r="LZF369" s="299" t="s">
        <v>5825</v>
      </c>
      <c r="LZG369" s="299" t="s">
        <v>5825</v>
      </c>
      <c r="LZH369" s="299" t="s">
        <v>5825</v>
      </c>
      <c r="LZI369" s="299" t="s">
        <v>5825</v>
      </c>
      <c r="LZJ369" s="299" t="s">
        <v>5825</v>
      </c>
      <c r="LZK369" s="299" t="s">
        <v>5825</v>
      </c>
      <c r="LZL369" s="299" t="s">
        <v>5825</v>
      </c>
      <c r="LZM369" s="299" t="s">
        <v>5825</v>
      </c>
      <c r="LZN369" s="299" t="s">
        <v>5825</v>
      </c>
      <c r="LZO369" s="299" t="s">
        <v>5825</v>
      </c>
      <c r="LZP369" s="299" t="s">
        <v>5825</v>
      </c>
      <c r="LZQ369" s="299" t="s">
        <v>5825</v>
      </c>
      <c r="LZR369" s="299" t="s">
        <v>5825</v>
      </c>
      <c r="LZS369" s="299" t="s">
        <v>5825</v>
      </c>
      <c r="LZT369" s="299" t="s">
        <v>5825</v>
      </c>
      <c r="LZU369" s="299" t="s">
        <v>5825</v>
      </c>
      <c r="LZV369" s="299" t="s">
        <v>5825</v>
      </c>
      <c r="LZW369" s="299" t="s">
        <v>5825</v>
      </c>
      <c r="LZX369" s="299" t="s">
        <v>5825</v>
      </c>
      <c r="LZY369" s="299" t="s">
        <v>5825</v>
      </c>
      <c r="LZZ369" s="299" t="s">
        <v>5825</v>
      </c>
      <c r="MAA369" s="299" t="s">
        <v>5825</v>
      </c>
      <c r="MAB369" s="299" t="s">
        <v>5825</v>
      </c>
      <c r="MAC369" s="299" t="s">
        <v>5825</v>
      </c>
      <c r="MAD369" s="299" t="s">
        <v>5825</v>
      </c>
      <c r="MAE369" s="299" t="s">
        <v>5825</v>
      </c>
      <c r="MAF369" s="299" t="s">
        <v>5825</v>
      </c>
      <c r="MAG369" s="299" t="s">
        <v>5825</v>
      </c>
      <c r="MAH369" s="299" t="s">
        <v>5825</v>
      </c>
      <c r="MAI369" s="299" t="s">
        <v>5825</v>
      </c>
      <c r="MAJ369" s="299" t="s">
        <v>5825</v>
      </c>
      <c r="MAK369" s="299" t="s">
        <v>5825</v>
      </c>
      <c r="MAL369" s="299" t="s">
        <v>5825</v>
      </c>
      <c r="MAM369" s="299" t="s">
        <v>5825</v>
      </c>
      <c r="MAN369" s="299" t="s">
        <v>5825</v>
      </c>
      <c r="MAO369" s="299" t="s">
        <v>5825</v>
      </c>
      <c r="MAP369" s="299" t="s">
        <v>5825</v>
      </c>
      <c r="MAQ369" s="299" t="s">
        <v>5825</v>
      </c>
      <c r="MAR369" s="299" t="s">
        <v>5825</v>
      </c>
      <c r="MAS369" s="299" t="s">
        <v>5825</v>
      </c>
      <c r="MAT369" s="299" t="s">
        <v>5825</v>
      </c>
      <c r="MAU369" s="299" t="s">
        <v>5825</v>
      </c>
      <c r="MAV369" s="299" t="s">
        <v>5825</v>
      </c>
      <c r="MAW369" s="299" t="s">
        <v>5825</v>
      </c>
      <c r="MAX369" s="299" t="s">
        <v>5825</v>
      </c>
      <c r="MAY369" s="299" t="s">
        <v>5825</v>
      </c>
      <c r="MAZ369" s="299" t="s">
        <v>5825</v>
      </c>
      <c r="MBA369" s="299" t="s">
        <v>5825</v>
      </c>
      <c r="MBB369" s="299" t="s">
        <v>5825</v>
      </c>
      <c r="MBC369" s="299" t="s">
        <v>5825</v>
      </c>
      <c r="MBD369" s="299" t="s">
        <v>5825</v>
      </c>
      <c r="MBE369" s="299" t="s">
        <v>5825</v>
      </c>
      <c r="MBF369" s="299" t="s">
        <v>5825</v>
      </c>
      <c r="MBG369" s="299" t="s">
        <v>5825</v>
      </c>
      <c r="MBH369" s="299" t="s">
        <v>5825</v>
      </c>
      <c r="MBI369" s="299" t="s">
        <v>5825</v>
      </c>
      <c r="MBJ369" s="299" t="s">
        <v>5825</v>
      </c>
      <c r="MBK369" s="299" t="s">
        <v>5825</v>
      </c>
      <c r="MBL369" s="299" t="s">
        <v>5825</v>
      </c>
      <c r="MBM369" s="299" t="s">
        <v>5825</v>
      </c>
      <c r="MBN369" s="299" t="s">
        <v>5825</v>
      </c>
      <c r="MBO369" s="299" t="s">
        <v>5825</v>
      </c>
      <c r="MBP369" s="299" t="s">
        <v>5825</v>
      </c>
      <c r="MBQ369" s="299" t="s">
        <v>5825</v>
      </c>
      <c r="MBR369" s="299" t="s">
        <v>5825</v>
      </c>
      <c r="MBS369" s="299" t="s">
        <v>5825</v>
      </c>
      <c r="MBT369" s="299" t="s">
        <v>5825</v>
      </c>
      <c r="MBU369" s="299" t="s">
        <v>5825</v>
      </c>
      <c r="MBV369" s="299" t="s">
        <v>5825</v>
      </c>
      <c r="MBW369" s="299" t="s">
        <v>5825</v>
      </c>
      <c r="MBX369" s="299" t="s">
        <v>5825</v>
      </c>
      <c r="MBY369" s="299" t="s">
        <v>5825</v>
      </c>
      <c r="MBZ369" s="299" t="s">
        <v>5825</v>
      </c>
      <c r="MCA369" s="299" t="s">
        <v>5825</v>
      </c>
      <c r="MCB369" s="299" t="s">
        <v>5825</v>
      </c>
      <c r="MCC369" s="299" t="s">
        <v>5825</v>
      </c>
      <c r="MCD369" s="299" t="s">
        <v>5825</v>
      </c>
      <c r="MCE369" s="299" t="s">
        <v>5825</v>
      </c>
      <c r="MCF369" s="299" t="s">
        <v>5825</v>
      </c>
      <c r="MCG369" s="299" t="s">
        <v>5825</v>
      </c>
      <c r="MCH369" s="299" t="s">
        <v>5825</v>
      </c>
      <c r="MCI369" s="299" t="s">
        <v>5825</v>
      </c>
      <c r="MCJ369" s="299" t="s">
        <v>5825</v>
      </c>
      <c r="MCK369" s="299" t="s">
        <v>5825</v>
      </c>
      <c r="MCL369" s="299" t="s">
        <v>5825</v>
      </c>
      <c r="MCM369" s="299" t="s">
        <v>5825</v>
      </c>
      <c r="MCN369" s="299" t="s">
        <v>5825</v>
      </c>
      <c r="MCO369" s="299" t="s">
        <v>5825</v>
      </c>
      <c r="MCP369" s="299" t="s">
        <v>5825</v>
      </c>
      <c r="MCQ369" s="299" t="s">
        <v>5825</v>
      </c>
      <c r="MCR369" s="299" t="s">
        <v>5825</v>
      </c>
      <c r="MCS369" s="299" t="s">
        <v>5825</v>
      </c>
      <c r="MCT369" s="299" t="s">
        <v>5825</v>
      </c>
      <c r="MCU369" s="299" t="s">
        <v>5825</v>
      </c>
      <c r="MCV369" s="299" t="s">
        <v>5825</v>
      </c>
      <c r="MCW369" s="299" t="s">
        <v>5825</v>
      </c>
      <c r="MCX369" s="299" t="s">
        <v>5825</v>
      </c>
      <c r="MCY369" s="299" t="s">
        <v>5825</v>
      </c>
      <c r="MCZ369" s="299" t="s">
        <v>5825</v>
      </c>
      <c r="MDA369" s="299" t="s">
        <v>5825</v>
      </c>
      <c r="MDB369" s="299" t="s">
        <v>5825</v>
      </c>
      <c r="MDC369" s="299" t="s">
        <v>5825</v>
      </c>
      <c r="MDD369" s="299" t="s">
        <v>5825</v>
      </c>
      <c r="MDE369" s="299" t="s">
        <v>5825</v>
      </c>
      <c r="MDF369" s="299" t="s">
        <v>5825</v>
      </c>
      <c r="MDG369" s="299" t="s">
        <v>5825</v>
      </c>
      <c r="MDH369" s="299" t="s">
        <v>5825</v>
      </c>
      <c r="MDI369" s="299" t="s">
        <v>5825</v>
      </c>
      <c r="MDJ369" s="299" t="s">
        <v>5825</v>
      </c>
      <c r="MDK369" s="299" t="s">
        <v>5825</v>
      </c>
      <c r="MDL369" s="299" t="s">
        <v>5825</v>
      </c>
      <c r="MDM369" s="299" t="s">
        <v>5825</v>
      </c>
      <c r="MDN369" s="299" t="s">
        <v>5825</v>
      </c>
      <c r="MDO369" s="299" t="s">
        <v>5825</v>
      </c>
      <c r="MDP369" s="299" t="s">
        <v>5825</v>
      </c>
      <c r="MDQ369" s="299" t="s">
        <v>5825</v>
      </c>
      <c r="MDR369" s="299" t="s">
        <v>5825</v>
      </c>
      <c r="MDS369" s="299" t="s">
        <v>5825</v>
      </c>
      <c r="MDT369" s="299" t="s">
        <v>5825</v>
      </c>
      <c r="MDU369" s="299" t="s">
        <v>5825</v>
      </c>
      <c r="MDV369" s="299" t="s">
        <v>5825</v>
      </c>
      <c r="MDW369" s="299" t="s">
        <v>5825</v>
      </c>
      <c r="MDX369" s="299" t="s">
        <v>5825</v>
      </c>
      <c r="MDY369" s="299" t="s">
        <v>5825</v>
      </c>
      <c r="MDZ369" s="299" t="s">
        <v>5825</v>
      </c>
      <c r="MEA369" s="299" t="s">
        <v>5825</v>
      </c>
      <c r="MEB369" s="299" t="s">
        <v>5825</v>
      </c>
      <c r="MEC369" s="299" t="s">
        <v>5825</v>
      </c>
      <c r="MED369" s="299" t="s">
        <v>5825</v>
      </c>
      <c r="MEE369" s="299" t="s">
        <v>5825</v>
      </c>
      <c r="MEF369" s="299" t="s">
        <v>5825</v>
      </c>
      <c r="MEG369" s="299" t="s">
        <v>5825</v>
      </c>
      <c r="MEH369" s="299" t="s">
        <v>5825</v>
      </c>
      <c r="MEI369" s="299" t="s">
        <v>5825</v>
      </c>
      <c r="MEJ369" s="299" t="s">
        <v>5825</v>
      </c>
      <c r="MEK369" s="299" t="s">
        <v>5825</v>
      </c>
      <c r="MEL369" s="299" t="s">
        <v>5825</v>
      </c>
      <c r="MEM369" s="299" t="s">
        <v>5825</v>
      </c>
      <c r="MEN369" s="299" t="s">
        <v>5825</v>
      </c>
      <c r="MEO369" s="299" t="s">
        <v>5825</v>
      </c>
      <c r="MEP369" s="299" t="s">
        <v>5825</v>
      </c>
      <c r="MEQ369" s="299" t="s">
        <v>5825</v>
      </c>
      <c r="MER369" s="299" t="s">
        <v>5825</v>
      </c>
      <c r="MES369" s="299" t="s">
        <v>5825</v>
      </c>
      <c r="MET369" s="299" t="s">
        <v>5825</v>
      </c>
      <c r="MEU369" s="299" t="s">
        <v>5825</v>
      </c>
      <c r="MEV369" s="299" t="s">
        <v>5825</v>
      </c>
      <c r="MEW369" s="299" t="s">
        <v>5825</v>
      </c>
      <c r="MEX369" s="299" t="s">
        <v>5825</v>
      </c>
      <c r="MEY369" s="299" t="s">
        <v>5825</v>
      </c>
      <c r="MEZ369" s="299" t="s">
        <v>5825</v>
      </c>
      <c r="MFA369" s="299" t="s">
        <v>5825</v>
      </c>
      <c r="MFB369" s="299" t="s">
        <v>5825</v>
      </c>
      <c r="MFC369" s="299" t="s">
        <v>5825</v>
      </c>
      <c r="MFD369" s="299" t="s">
        <v>5825</v>
      </c>
      <c r="MFE369" s="299" t="s">
        <v>5825</v>
      </c>
      <c r="MFF369" s="299" t="s">
        <v>5825</v>
      </c>
      <c r="MFG369" s="299" t="s">
        <v>5825</v>
      </c>
      <c r="MFH369" s="299" t="s">
        <v>5825</v>
      </c>
      <c r="MFI369" s="299" t="s">
        <v>5825</v>
      </c>
      <c r="MFJ369" s="299" t="s">
        <v>5825</v>
      </c>
      <c r="MFK369" s="299" t="s">
        <v>5825</v>
      </c>
      <c r="MFL369" s="299" t="s">
        <v>5825</v>
      </c>
      <c r="MFM369" s="299" t="s">
        <v>5825</v>
      </c>
      <c r="MFN369" s="299" t="s">
        <v>5825</v>
      </c>
      <c r="MFO369" s="299" t="s">
        <v>5825</v>
      </c>
      <c r="MFP369" s="299" t="s">
        <v>5825</v>
      </c>
      <c r="MFQ369" s="299" t="s">
        <v>5825</v>
      </c>
      <c r="MFR369" s="299" t="s">
        <v>5825</v>
      </c>
      <c r="MFS369" s="299" t="s">
        <v>5825</v>
      </c>
      <c r="MFT369" s="299" t="s">
        <v>5825</v>
      </c>
      <c r="MFU369" s="299" t="s">
        <v>5825</v>
      </c>
      <c r="MFV369" s="299" t="s">
        <v>5825</v>
      </c>
      <c r="MFW369" s="299" t="s">
        <v>5825</v>
      </c>
      <c r="MFX369" s="299" t="s">
        <v>5825</v>
      </c>
      <c r="MFY369" s="299" t="s">
        <v>5825</v>
      </c>
      <c r="MFZ369" s="299" t="s">
        <v>5825</v>
      </c>
      <c r="MGA369" s="299" t="s">
        <v>5825</v>
      </c>
      <c r="MGB369" s="299" t="s">
        <v>5825</v>
      </c>
      <c r="MGC369" s="299" t="s">
        <v>5825</v>
      </c>
      <c r="MGD369" s="299" t="s">
        <v>5825</v>
      </c>
      <c r="MGE369" s="299" t="s">
        <v>5825</v>
      </c>
      <c r="MGF369" s="299" t="s">
        <v>5825</v>
      </c>
      <c r="MGG369" s="299" t="s">
        <v>5825</v>
      </c>
      <c r="MGH369" s="299" t="s">
        <v>5825</v>
      </c>
      <c r="MGI369" s="299" t="s">
        <v>5825</v>
      </c>
      <c r="MGJ369" s="299" t="s">
        <v>5825</v>
      </c>
      <c r="MGK369" s="299" t="s">
        <v>5825</v>
      </c>
      <c r="MGL369" s="299" t="s">
        <v>5825</v>
      </c>
      <c r="MGM369" s="299" t="s">
        <v>5825</v>
      </c>
      <c r="MGN369" s="299" t="s">
        <v>5825</v>
      </c>
      <c r="MGO369" s="299" t="s">
        <v>5825</v>
      </c>
      <c r="MGP369" s="299" t="s">
        <v>5825</v>
      </c>
      <c r="MGQ369" s="299" t="s">
        <v>5825</v>
      </c>
      <c r="MGR369" s="299" t="s">
        <v>5825</v>
      </c>
      <c r="MGS369" s="299" t="s">
        <v>5825</v>
      </c>
      <c r="MGT369" s="299" t="s">
        <v>5825</v>
      </c>
      <c r="MGU369" s="299" t="s">
        <v>5825</v>
      </c>
      <c r="MGV369" s="299" t="s">
        <v>5825</v>
      </c>
      <c r="MGW369" s="299" t="s">
        <v>5825</v>
      </c>
      <c r="MGX369" s="299" t="s">
        <v>5825</v>
      </c>
      <c r="MGY369" s="299" t="s">
        <v>5825</v>
      </c>
      <c r="MGZ369" s="299" t="s">
        <v>5825</v>
      </c>
      <c r="MHA369" s="299" t="s">
        <v>5825</v>
      </c>
      <c r="MHB369" s="299" t="s">
        <v>5825</v>
      </c>
      <c r="MHC369" s="299" t="s">
        <v>5825</v>
      </c>
      <c r="MHD369" s="299" t="s">
        <v>5825</v>
      </c>
      <c r="MHE369" s="299" t="s">
        <v>5825</v>
      </c>
      <c r="MHF369" s="299" t="s">
        <v>5825</v>
      </c>
      <c r="MHG369" s="299" t="s">
        <v>5825</v>
      </c>
      <c r="MHH369" s="299" t="s">
        <v>5825</v>
      </c>
      <c r="MHI369" s="299" t="s">
        <v>5825</v>
      </c>
      <c r="MHJ369" s="299" t="s">
        <v>5825</v>
      </c>
      <c r="MHK369" s="299" t="s">
        <v>5825</v>
      </c>
      <c r="MHL369" s="299" t="s">
        <v>5825</v>
      </c>
      <c r="MHM369" s="299" t="s">
        <v>5825</v>
      </c>
      <c r="MHN369" s="299" t="s">
        <v>5825</v>
      </c>
      <c r="MHO369" s="299" t="s">
        <v>5825</v>
      </c>
      <c r="MHP369" s="299" t="s">
        <v>5825</v>
      </c>
      <c r="MHQ369" s="299" t="s">
        <v>5825</v>
      </c>
      <c r="MHR369" s="299" t="s">
        <v>5825</v>
      </c>
      <c r="MHS369" s="299" t="s">
        <v>5825</v>
      </c>
      <c r="MHT369" s="299" t="s">
        <v>5825</v>
      </c>
      <c r="MHU369" s="299" t="s">
        <v>5825</v>
      </c>
      <c r="MHV369" s="299" t="s">
        <v>5825</v>
      </c>
      <c r="MHW369" s="299" t="s">
        <v>5825</v>
      </c>
      <c r="MHX369" s="299" t="s">
        <v>5825</v>
      </c>
      <c r="MHY369" s="299" t="s">
        <v>5825</v>
      </c>
      <c r="MHZ369" s="299" t="s">
        <v>5825</v>
      </c>
      <c r="MIA369" s="299" t="s">
        <v>5825</v>
      </c>
      <c r="MIB369" s="299" t="s">
        <v>5825</v>
      </c>
      <c r="MIC369" s="299" t="s">
        <v>5825</v>
      </c>
      <c r="MID369" s="299" t="s">
        <v>5825</v>
      </c>
      <c r="MIE369" s="299" t="s">
        <v>5825</v>
      </c>
      <c r="MIF369" s="299" t="s">
        <v>5825</v>
      </c>
      <c r="MIG369" s="299" t="s">
        <v>5825</v>
      </c>
      <c r="MIH369" s="299" t="s">
        <v>5825</v>
      </c>
      <c r="MII369" s="299" t="s">
        <v>5825</v>
      </c>
      <c r="MIJ369" s="299" t="s">
        <v>5825</v>
      </c>
      <c r="MIK369" s="299" t="s">
        <v>5825</v>
      </c>
      <c r="MIL369" s="299" t="s">
        <v>5825</v>
      </c>
      <c r="MIM369" s="299" t="s">
        <v>5825</v>
      </c>
      <c r="MIN369" s="299" t="s">
        <v>5825</v>
      </c>
      <c r="MIO369" s="299" t="s">
        <v>5825</v>
      </c>
      <c r="MIP369" s="299" t="s">
        <v>5825</v>
      </c>
      <c r="MIQ369" s="299" t="s">
        <v>5825</v>
      </c>
      <c r="MIR369" s="299" t="s">
        <v>5825</v>
      </c>
      <c r="MIS369" s="299" t="s">
        <v>5825</v>
      </c>
      <c r="MIT369" s="299" t="s">
        <v>5825</v>
      </c>
      <c r="MIU369" s="299" t="s">
        <v>5825</v>
      </c>
      <c r="MIV369" s="299" t="s">
        <v>5825</v>
      </c>
      <c r="MIW369" s="299" t="s">
        <v>5825</v>
      </c>
      <c r="MIX369" s="299" t="s">
        <v>5825</v>
      </c>
      <c r="MIY369" s="299" t="s">
        <v>5825</v>
      </c>
      <c r="MIZ369" s="299" t="s">
        <v>5825</v>
      </c>
      <c r="MJA369" s="299" t="s">
        <v>5825</v>
      </c>
      <c r="MJB369" s="299" t="s">
        <v>5825</v>
      </c>
      <c r="MJC369" s="299" t="s">
        <v>5825</v>
      </c>
      <c r="MJD369" s="299" t="s">
        <v>5825</v>
      </c>
      <c r="MJE369" s="299" t="s">
        <v>5825</v>
      </c>
      <c r="MJF369" s="299" t="s">
        <v>5825</v>
      </c>
      <c r="MJG369" s="299" t="s">
        <v>5825</v>
      </c>
      <c r="MJH369" s="299" t="s">
        <v>5825</v>
      </c>
      <c r="MJI369" s="299" t="s">
        <v>5825</v>
      </c>
      <c r="MJJ369" s="299" t="s">
        <v>5825</v>
      </c>
      <c r="MJK369" s="299" t="s">
        <v>5825</v>
      </c>
      <c r="MJL369" s="299" t="s">
        <v>5825</v>
      </c>
      <c r="MJM369" s="299" t="s">
        <v>5825</v>
      </c>
      <c r="MJN369" s="299" t="s">
        <v>5825</v>
      </c>
      <c r="MJO369" s="299" t="s">
        <v>5825</v>
      </c>
      <c r="MJP369" s="299" t="s">
        <v>5825</v>
      </c>
      <c r="MJQ369" s="299" t="s">
        <v>5825</v>
      </c>
      <c r="MJR369" s="299" t="s">
        <v>5825</v>
      </c>
      <c r="MJS369" s="299" t="s">
        <v>5825</v>
      </c>
      <c r="MJT369" s="299" t="s">
        <v>5825</v>
      </c>
      <c r="MJU369" s="299" t="s">
        <v>5825</v>
      </c>
      <c r="MJV369" s="299" t="s">
        <v>5825</v>
      </c>
      <c r="MJW369" s="299" t="s">
        <v>5825</v>
      </c>
      <c r="MJX369" s="299" t="s">
        <v>5825</v>
      </c>
      <c r="MJY369" s="299" t="s">
        <v>5825</v>
      </c>
      <c r="MJZ369" s="299" t="s">
        <v>5825</v>
      </c>
      <c r="MKA369" s="299" t="s">
        <v>5825</v>
      </c>
      <c r="MKB369" s="299" t="s">
        <v>5825</v>
      </c>
      <c r="MKC369" s="299" t="s">
        <v>5825</v>
      </c>
      <c r="MKD369" s="299" t="s">
        <v>5825</v>
      </c>
      <c r="MKE369" s="299" t="s">
        <v>5825</v>
      </c>
      <c r="MKF369" s="299" t="s">
        <v>5825</v>
      </c>
      <c r="MKG369" s="299" t="s">
        <v>5825</v>
      </c>
      <c r="MKH369" s="299" t="s">
        <v>5825</v>
      </c>
      <c r="MKI369" s="299" t="s">
        <v>5825</v>
      </c>
      <c r="MKJ369" s="299" t="s">
        <v>5825</v>
      </c>
      <c r="MKK369" s="299" t="s">
        <v>5825</v>
      </c>
      <c r="MKL369" s="299" t="s">
        <v>5825</v>
      </c>
      <c r="MKM369" s="299" t="s">
        <v>5825</v>
      </c>
      <c r="MKN369" s="299" t="s">
        <v>5825</v>
      </c>
      <c r="MKO369" s="299" t="s">
        <v>5825</v>
      </c>
      <c r="MKP369" s="299" t="s">
        <v>5825</v>
      </c>
      <c r="MKQ369" s="299" t="s">
        <v>5825</v>
      </c>
      <c r="MKR369" s="299" t="s">
        <v>5825</v>
      </c>
      <c r="MKS369" s="299" t="s">
        <v>5825</v>
      </c>
      <c r="MKT369" s="299" t="s">
        <v>5825</v>
      </c>
      <c r="MKU369" s="299" t="s">
        <v>5825</v>
      </c>
      <c r="MKV369" s="299" t="s">
        <v>5825</v>
      </c>
      <c r="MKW369" s="299" t="s">
        <v>5825</v>
      </c>
      <c r="MKX369" s="299" t="s">
        <v>5825</v>
      </c>
      <c r="MKY369" s="299" t="s">
        <v>5825</v>
      </c>
      <c r="MKZ369" s="299" t="s">
        <v>5825</v>
      </c>
      <c r="MLA369" s="299" t="s">
        <v>5825</v>
      </c>
      <c r="MLB369" s="299" t="s">
        <v>5825</v>
      </c>
      <c r="MLC369" s="299" t="s">
        <v>5825</v>
      </c>
      <c r="MLD369" s="299" t="s">
        <v>5825</v>
      </c>
      <c r="MLE369" s="299" t="s">
        <v>5825</v>
      </c>
      <c r="MLF369" s="299" t="s">
        <v>5825</v>
      </c>
      <c r="MLG369" s="299" t="s">
        <v>5825</v>
      </c>
      <c r="MLH369" s="299" t="s">
        <v>5825</v>
      </c>
      <c r="MLI369" s="299" t="s">
        <v>5825</v>
      </c>
      <c r="MLJ369" s="299" t="s">
        <v>5825</v>
      </c>
      <c r="MLK369" s="299" t="s">
        <v>5825</v>
      </c>
      <c r="MLL369" s="299" t="s">
        <v>5825</v>
      </c>
      <c r="MLM369" s="299" t="s">
        <v>5825</v>
      </c>
      <c r="MLN369" s="299" t="s">
        <v>5825</v>
      </c>
      <c r="MLO369" s="299" t="s">
        <v>5825</v>
      </c>
      <c r="MLP369" s="299" t="s">
        <v>5825</v>
      </c>
      <c r="MLQ369" s="299" t="s">
        <v>5825</v>
      </c>
      <c r="MLR369" s="299" t="s">
        <v>5825</v>
      </c>
      <c r="MLS369" s="299" t="s">
        <v>5825</v>
      </c>
      <c r="MLT369" s="299" t="s">
        <v>5825</v>
      </c>
      <c r="MLU369" s="299" t="s">
        <v>5825</v>
      </c>
      <c r="MLV369" s="299" t="s">
        <v>5825</v>
      </c>
      <c r="MLW369" s="299" t="s">
        <v>5825</v>
      </c>
      <c r="MLX369" s="299" t="s">
        <v>5825</v>
      </c>
      <c r="MLY369" s="299" t="s">
        <v>5825</v>
      </c>
      <c r="MLZ369" s="299" t="s">
        <v>5825</v>
      </c>
      <c r="MMA369" s="299" t="s">
        <v>5825</v>
      </c>
      <c r="MMB369" s="299" t="s">
        <v>5825</v>
      </c>
      <c r="MMC369" s="299" t="s">
        <v>5825</v>
      </c>
      <c r="MMD369" s="299" t="s">
        <v>5825</v>
      </c>
      <c r="MME369" s="299" t="s">
        <v>5825</v>
      </c>
      <c r="MMF369" s="299" t="s">
        <v>5825</v>
      </c>
      <c r="MMG369" s="299" t="s">
        <v>5825</v>
      </c>
      <c r="MMH369" s="299" t="s">
        <v>5825</v>
      </c>
      <c r="MMI369" s="299" t="s">
        <v>5825</v>
      </c>
      <c r="MMJ369" s="299" t="s">
        <v>5825</v>
      </c>
      <c r="MMK369" s="299" t="s">
        <v>5825</v>
      </c>
      <c r="MML369" s="299" t="s">
        <v>5825</v>
      </c>
      <c r="MMM369" s="299" t="s">
        <v>5825</v>
      </c>
      <c r="MMN369" s="299" t="s">
        <v>5825</v>
      </c>
      <c r="MMO369" s="299" t="s">
        <v>5825</v>
      </c>
      <c r="MMP369" s="299" t="s">
        <v>5825</v>
      </c>
      <c r="MMQ369" s="299" t="s">
        <v>5825</v>
      </c>
      <c r="MMR369" s="299" t="s">
        <v>5825</v>
      </c>
      <c r="MMS369" s="299" t="s">
        <v>5825</v>
      </c>
      <c r="MMT369" s="299" t="s">
        <v>5825</v>
      </c>
      <c r="MMU369" s="299" t="s">
        <v>5825</v>
      </c>
      <c r="MMV369" s="299" t="s">
        <v>5825</v>
      </c>
      <c r="MMW369" s="299" t="s">
        <v>5825</v>
      </c>
      <c r="MMX369" s="299" t="s">
        <v>5825</v>
      </c>
      <c r="MMY369" s="299" t="s">
        <v>5825</v>
      </c>
      <c r="MMZ369" s="299" t="s">
        <v>5825</v>
      </c>
      <c r="MNA369" s="299" t="s">
        <v>5825</v>
      </c>
      <c r="MNB369" s="299" t="s">
        <v>5825</v>
      </c>
      <c r="MNC369" s="299" t="s">
        <v>5825</v>
      </c>
      <c r="MND369" s="299" t="s">
        <v>5825</v>
      </c>
      <c r="MNE369" s="299" t="s">
        <v>5825</v>
      </c>
      <c r="MNF369" s="299" t="s">
        <v>5825</v>
      </c>
      <c r="MNG369" s="299" t="s">
        <v>5825</v>
      </c>
      <c r="MNH369" s="299" t="s">
        <v>5825</v>
      </c>
      <c r="MNI369" s="299" t="s">
        <v>5825</v>
      </c>
      <c r="MNJ369" s="299" t="s">
        <v>5825</v>
      </c>
      <c r="MNK369" s="299" t="s">
        <v>5825</v>
      </c>
      <c r="MNL369" s="299" t="s">
        <v>5825</v>
      </c>
      <c r="MNM369" s="299" t="s">
        <v>5825</v>
      </c>
      <c r="MNN369" s="299" t="s">
        <v>5825</v>
      </c>
      <c r="MNO369" s="299" t="s">
        <v>5825</v>
      </c>
      <c r="MNP369" s="299" t="s">
        <v>5825</v>
      </c>
      <c r="MNQ369" s="299" t="s">
        <v>5825</v>
      </c>
      <c r="MNR369" s="299" t="s">
        <v>5825</v>
      </c>
      <c r="MNS369" s="299" t="s">
        <v>5825</v>
      </c>
      <c r="MNT369" s="299" t="s">
        <v>5825</v>
      </c>
      <c r="MNU369" s="299" t="s">
        <v>5825</v>
      </c>
      <c r="MNV369" s="299" t="s">
        <v>5825</v>
      </c>
      <c r="MNW369" s="299" t="s">
        <v>5825</v>
      </c>
      <c r="MNX369" s="299" t="s">
        <v>5825</v>
      </c>
      <c r="MNY369" s="299" t="s">
        <v>5825</v>
      </c>
      <c r="MNZ369" s="299" t="s">
        <v>5825</v>
      </c>
      <c r="MOA369" s="299" t="s">
        <v>5825</v>
      </c>
      <c r="MOB369" s="299" t="s">
        <v>5825</v>
      </c>
      <c r="MOC369" s="299" t="s">
        <v>5825</v>
      </c>
      <c r="MOD369" s="299" t="s">
        <v>5825</v>
      </c>
      <c r="MOE369" s="299" t="s">
        <v>5825</v>
      </c>
      <c r="MOF369" s="299" t="s">
        <v>5825</v>
      </c>
      <c r="MOG369" s="299" t="s">
        <v>5825</v>
      </c>
      <c r="MOH369" s="299" t="s">
        <v>5825</v>
      </c>
      <c r="MOI369" s="299" t="s">
        <v>5825</v>
      </c>
      <c r="MOJ369" s="299" t="s">
        <v>5825</v>
      </c>
      <c r="MOK369" s="299" t="s">
        <v>5825</v>
      </c>
      <c r="MOL369" s="299" t="s">
        <v>5825</v>
      </c>
      <c r="MOM369" s="299" t="s">
        <v>5825</v>
      </c>
      <c r="MON369" s="299" t="s">
        <v>5825</v>
      </c>
      <c r="MOO369" s="299" t="s">
        <v>5825</v>
      </c>
      <c r="MOP369" s="299" t="s">
        <v>5825</v>
      </c>
      <c r="MOQ369" s="299" t="s">
        <v>5825</v>
      </c>
      <c r="MOR369" s="299" t="s">
        <v>5825</v>
      </c>
      <c r="MOS369" s="299" t="s">
        <v>5825</v>
      </c>
      <c r="MOT369" s="299" t="s">
        <v>5825</v>
      </c>
      <c r="MOU369" s="299" t="s">
        <v>5825</v>
      </c>
      <c r="MOV369" s="299" t="s">
        <v>5825</v>
      </c>
      <c r="MOW369" s="299" t="s">
        <v>5825</v>
      </c>
      <c r="MOX369" s="299" t="s">
        <v>5825</v>
      </c>
      <c r="MOY369" s="299" t="s">
        <v>5825</v>
      </c>
      <c r="MOZ369" s="299" t="s">
        <v>5825</v>
      </c>
      <c r="MPA369" s="299" t="s">
        <v>5825</v>
      </c>
      <c r="MPB369" s="299" t="s">
        <v>5825</v>
      </c>
      <c r="MPC369" s="299" t="s">
        <v>5825</v>
      </c>
      <c r="MPD369" s="299" t="s">
        <v>5825</v>
      </c>
      <c r="MPE369" s="299" t="s">
        <v>5825</v>
      </c>
      <c r="MPF369" s="299" t="s">
        <v>5825</v>
      </c>
      <c r="MPG369" s="299" t="s">
        <v>5825</v>
      </c>
      <c r="MPH369" s="299" t="s">
        <v>5825</v>
      </c>
      <c r="MPI369" s="299" t="s">
        <v>5825</v>
      </c>
      <c r="MPJ369" s="299" t="s">
        <v>5825</v>
      </c>
      <c r="MPK369" s="299" t="s">
        <v>5825</v>
      </c>
      <c r="MPL369" s="299" t="s">
        <v>5825</v>
      </c>
      <c r="MPM369" s="299" t="s">
        <v>5825</v>
      </c>
      <c r="MPN369" s="299" t="s">
        <v>5825</v>
      </c>
      <c r="MPO369" s="299" t="s">
        <v>5825</v>
      </c>
      <c r="MPP369" s="299" t="s">
        <v>5825</v>
      </c>
      <c r="MPQ369" s="299" t="s">
        <v>5825</v>
      </c>
      <c r="MPR369" s="299" t="s">
        <v>5825</v>
      </c>
      <c r="MPS369" s="299" t="s">
        <v>5825</v>
      </c>
      <c r="MPT369" s="299" t="s">
        <v>5825</v>
      </c>
      <c r="MPU369" s="299" t="s">
        <v>5825</v>
      </c>
      <c r="MPV369" s="299" t="s">
        <v>5825</v>
      </c>
      <c r="MPW369" s="299" t="s">
        <v>5825</v>
      </c>
      <c r="MPX369" s="299" t="s">
        <v>5825</v>
      </c>
      <c r="MPY369" s="299" t="s">
        <v>5825</v>
      </c>
      <c r="MPZ369" s="299" t="s">
        <v>5825</v>
      </c>
      <c r="MQA369" s="299" t="s">
        <v>5825</v>
      </c>
      <c r="MQB369" s="299" t="s">
        <v>5825</v>
      </c>
      <c r="MQC369" s="299" t="s">
        <v>5825</v>
      </c>
      <c r="MQD369" s="299" t="s">
        <v>5825</v>
      </c>
      <c r="MQE369" s="299" t="s">
        <v>5825</v>
      </c>
      <c r="MQF369" s="299" t="s">
        <v>5825</v>
      </c>
      <c r="MQG369" s="299" t="s">
        <v>5825</v>
      </c>
      <c r="MQH369" s="299" t="s">
        <v>5825</v>
      </c>
      <c r="MQI369" s="299" t="s">
        <v>5825</v>
      </c>
      <c r="MQJ369" s="299" t="s">
        <v>5825</v>
      </c>
      <c r="MQK369" s="299" t="s">
        <v>5825</v>
      </c>
      <c r="MQL369" s="299" t="s">
        <v>5825</v>
      </c>
      <c r="MQM369" s="299" t="s">
        <v>5825</v>
      </c>
      <c r="MQN369" s="299" t="s">
        <v>5825</v>
      </c>
      <c r="MQO369" s="299" t="s">
        <v>5825</v>
      </c>
      <c r="MQP369" s="299" t="s">
        <v>5825</v>
      </c>
      <c r="MQQ369" s="299" t="s">
        <v>5825</v>
      </c>
      <c r="MQR369" s="299" t="s">
        <v>5825</v>
      </c>
      <c r="MQS369" s="299" t="s">
        <v>5825</v>
      </c>
      <c r="MQT369" s="299" t="s">
        <v>5825</v>
      </c>
      <c r="MQU369" s="299" t="s">
        <v>5825</v>
      </c>
      <c r="MQV369" s="299" t="s">
        <v>5825</v>
      </c>
      <c r="MQW369" s="299" t="s">
        <v>5825</v>
      </c>
      <c r="MQX369" s="299" t="s">
        <v>5825</v>
      </c>
      <c r="MQY369" s="299" t="s">
        <v>5825</v>
      </c>
      <c r="MQZ369" s="299" t="s">
        <v>5825</v>
      </c>
      <c r="MRA369" s="299" t="s">
        <v>5825</v>
      </c>
      <c r="MRB369" s="299" t="s">
        <v>5825</v>
      </c>
      <c r="MRC369" s="299" t="s">
        <v>5825</v>
      </c>
      <c r="MRD369" s="299" t="s">
        <v>5825</v>
      </c>
      <c r="MRE369" s="299" t="s">
        <v>5825</v>
      </c>
      <c r="MRF369" s="299" t="s">
        <v>5825</v>
      </c>
      <c r="MRG369" s="299" t="s">
        <v>5825</v>
      </c>
      <c r="MRH369" s="299" t="s">
        <v>5825</v>
      </c>
      <c r="MRI369" s="299" t="s">
        <v>5825</v>
      </c>
      <c r="MRJ369" s="299" t="s">
        <v>5825</v>
      </c>
      <c r="MRK369" s="299" t="s">
        <v>5825</v>
      </c>
      <c r="MRL369" s="299" t="s">
        <v>5825</v>
      </c>
      <c r="MRM369" s="299" t="s">
        <v>5825</v>
      </c>
      <c r="MRN369" s="299" t="s">
        <v>5825</v>
      </c>
      <c r="MRO369" s="299" t="s">
        <v>5825</v>
      </c>
      <c r="MRP369" s="299" t="s">
        <v>5825</v>
      </c>
      <c r="MRQ369" s="299" t="s">
        <v>5825</v>
      </c>
      <c r="MRR369" s="299" t="s">
        <v>5825</v>
      </c>
      <c r="MRS369" s="299" t="s">
        <v>5825</v>
      </c>
      <c r="MRT369" s="299" t="s">
        <v>5825</v>
      </c>
      <c r="MRU369" s="299" t="s">
        <v>5825</v>
      </c>
      <c r="MRV369" s="299" t="s">
        <v>5825</v>
      </c>
      <c r="MRW369" s="299" t="s">
        <v>5825</v>
      </c>
      <c r="MRX369" s="299" t="s">
        <v>5825</v>
      </c>
      <c r="MRY369" s="299" t="s">
        <v>5825</v>
      </c>
      <c r="MRZ369" s="299" t="s">
        <v>5825</v>
      </c>
      <c r="MSA369" s="299" t="s">
        <v>5825</v>
      </c>
      <c r="MSB369" s="299" t="s">
        <v>5825</v>
      </c>
      <c r="MSC369" s="299" t="s">
        <v>5825</v>
      </c>
      <c r="MSD369" s="299" t="s">
        <v>5825</v>
      </c>
      <c r="MSE369" s="299" t="s">
        <v>5825</v>
      </c>
      <c r="MSF369" s="299" t="s">
        <v>5825</v>
      </c>
      <c r="MSG369" s="299" t="s">
        <v>5825</v>
      </c>
      <c r="MSH369" s="299" t="s">
        <v>5825</v>
      </c>
      <c r="MSI369" s="299" t="s">
        <v>5825</v>
      </c>
      <c r="MSJ369" s="299" t="s">
        <v>5825</v>
      </c>
      <c r="MSK369" s="299" t="s">
        <v>5825</v>
      </c>
      <c r="MSL369" s="299" t="s">
        <v>5825</v>
      </c>
      <c r="MSM369" s="299" t="s">
        <v>5825</v>
      </c>
      <c r="MSN369" s="299" t="s">
        <v>5825</v>
      </c>
      <c r="MSO369" s="299" t="s">
        <v>5825</v>
      </c>
      <c r="MSP369" s="299" t="s">
        <v>5825</v>
      </c>
      <c r="MSQ369" s="299" t="s">
        <v>5825</v>
      </c>
      <c r="MSR369" s="299" t="s">
        <v>5825</v>
      </c>
      <c r="MSS369" s="299" t="s">
        <v>5825</v>
      </c>
      <c r="MST369" s="299" t="s">
        <v>5825</v>
      </c>
      <c r="MSU369" s="299" t="s">
        <v>5825</v>
      </c>
      <c r="MSV369" s="299" t="s">
        <v>5825</v>
      </c>
      <c r="MSW369" s="299" t="s">
        <v>5825</v>
      </c>
      <c r="MSX369" s="299" t="s">
        <v>5825</v>
      </c>
      <c r="MSY369" s="299" t="s">
        <v>5825</v>
      </c>
      <c r="MSZ369" s="299" t="s">
        <v>5825</v>
      </c>
      <c r="MTA369" s="299" t="s">
        <v>5825</v>
      </c>
      <c r="MTB369" s="299" t="s">
        <v>5825</v>
      </c>
      <c r="MTC369" s="299" t="s">
        <v>5825</v>
      </c>
      <c r="MTD369" s="299" t="s">
        <v>5825</v>
      </c>
      <c r="MTE369" s="299" t="s">
        <v>5825</v>
      </c>
      <c r="MTF369" s="299" t="s">
        <v>5825</v>
      </c>
      <c r="MTG369" s="299" t="s">
        <v>5825</v>
      </c>
      <c r="MTH369" s="299" t="s">
        <v>5825</v>
      </c>
      <c r="MTI369" s="299" t="s">
        <v>5825</v>
      </c>
      <c r="MTJ369" s="299" t="s">
        <v>5825</v>
      </c>
      <c r="MTK369" s="299" t="s">
        <v>5825</v>
      </c>
      <c r="MTL369" s="299" t="s">
        <v>5825</v>
      </c>
      <c r="MTM369" s="299" t="s">
        <v>5825</v>
      </c>
      <c r="MTN369" s="299" t="s">
        <v>5825</v>
      </c>
      <c r="MTO369" s="299" t="s">
        <v>5825</v>
      </c>
      <c r="MTP369" s="299" t="s">
        <v>5825</v>
      </c>
      <c r="MTQ369" s="299" t="s">
        <v>5825</v>
      </c>
      <c r="MTR369" s="299" t="s">
        <v>5825</v>
      </c>
      <c r="MTS369" s="299" t="s">
        <v>5825</v>
      </c>
      <c r="MTT369" s="299" t="s">
        <v>5825</v>
      </c>
      <c r="MTU369" s="299" t="s">
        <v>5825</v>
      </c>
      <c r="MTV369" s="299" t="s">
        <v>5825</v>
      </c>
      <c r="MTW369" s="299" t="s">
        <v>5825</v>
      </c>
      <c r="MTX369" s="299" t="s">
        <v>5825</v>
      </c>
      <c r="MTY369" s="299" t="s">
        <v>5825</v>
      </c>
      <c r="MTZ369" s="299" t="s">
        <v>5825</v>
      </c>
      <c r="MUA369" s="299" t="s">
        <v>5825</v>
      </c>
      <c r="MUB369" s="299" t="s">
        <v>5825</v>
      </c>
      <c r="MUC369" s="299" t="s">
        <v>5825</v>
      </c>
      <c r="MUD369" s="299" t="s">
        <v>5825</v>
      </c>
      <c r="MUE369" s="299" t="s">
        <v>5825</v>
      </c>
      <c r="MUF369" s="299" t="s">
        <v>5825</v>
      </c>
      <c r="MUG369" s="299" t="s">
        <v>5825</v>
      </c>
      <c r="MUH369" s="299" t="s">
        <v>5825</v>
      </c>
      <c r="MUI369" s="299" t="s">
        <v>5825</v>
      </c>
      <c r="MUJ369" s="299" t="s">
        <v>5825</v>
      </c>
      <c r="MUK369" s="299" t="s">
        <v>5825</v>
      </c>
      <c r="MUL369" s="299" t="s">
        <v>5825</v>
      </c>
      <c r="MUM369" s="299" t="s">
        <v>5825</v>
      </c>
      <c r="MUN369" s="299" t="s">
        <v>5825</v>
      </c>
      <c r="MUO369" s="299" t="s">
        <v>5825</v>
      </c>
      <c r="MUP369" s="299" t="s">
        <v>5825</v>
      </c>
      <c r="MUQ369" s="299" t="s">
        <v>5825</v>
      </c>
      <c r="MUR369" s="299" t="s">
        <v>5825</v>
      </c>
      <c r="MUS369" s="299" t="s">
        <v>5825</v>
      </c>
      <c r="MUT369" s="299" t="s">
        <v>5825</v>
      </c>
      <c r="MUU369" s="299" t="s">
        <v>5825</v>
      </c>
      <c r="MUV369" s="299" t="s">
        <v>5825</v>
      </c>
      <c r="MUW369" s="299" t="s">
        <v>5825</v>
      </c>
      <c r="MUX369" s="299" t="s">
        <v>5825</v>
      </c>
      <c r="MUY369" s="299" t="s">
        <v>5825</v>
      </c>
      <c r="MUZ369" s="299" t="s">
        <v>5825</v>
      </c>
      <c r="MVA369" s="299" t="s">
        <v>5825</v>
      </c>
      <c r="MVB369" s="299" t="s">
        <v>5825</v>
      </c>
      <c r="MVC369" s="299" t="s">
        <v>5825</v>
      </c>
      <c r="MVD369" s="299" t="s">
        <v>5825</v>
      </c>
      <c r="MVE369" s="299" t="s">
        <v>5825</v>
      </c>
      <c r="MVF369" s="299" t="s">
        <v>5825</v>
      </c>
      <c r="MVG369" s="299" t="s">
        <v>5825</v>
      </c>
      <c r="MVH369" s="299" t="s">
        <v>5825</v>
      </c>
      <c r="MVI369" s="299" t="s">
        <v>5825</v>
      </c>
      <c r="MVJ369" s="299" t="s">
        <v>5825</v>
      </c>
      <c r="MVK369" s="299" t="s">
        <v>5825</v>
      </c>
      <c r="MVL369" s="299" t="s">
        <v>5825</v>
      </c>
      <c r="MVM369" s="299" t="s">
        <v>5825</v>
      </c>
      <c r="MVN369" s="299" t="s">
        <v>5825</v>
      </c>
      <c r="MVO369" s="299" t="s">
        <v>5825</v>
      </c>
      <c r="MVP369" s="299" t="s">
        <v>5825</v>
      </c>
      <c r="MVQ369" s="299" t="s">
        <v>5825</v>
      </c>
      <c r="MVR369" s="299" t="s">
        <v>5825</v>
      </c>
      <c r="MVS369" s="299" t="s">
        <v>5825</v>
      </c>
      <c r="MVT369" s="299" t="s">
        <v>5825</v>
      </c>
      <c r="MVU369" s="299" t="s">
        <v>5825</v>
      </c>
      <c r="MVV369" s="299" t="s">
        <v>5825</v>
      </c>
      <c r="MVW369" s="299" t="s">
        <v>5825</v>
      </c>
      <c r="MVX369" s="299" t="s">
        <v>5825</v>
      </c>
      <c r="MVY369" s="299" t="s">
        <v>5825</v>
      </c>
      <c r="MVZ369" s="299" t="s">
        <v>5825</v>
      </c>
      <c r="MWA369" s="299" t="s">
        <v>5825</v>
      </c>
      <c r="MWB369" s="299" t="s">
        <v>5825</v>
      </c>
      <c r="MWC369" s="299" t="s">
        <v>5825</v>
      </c>
      <c r="MWD369" s="299" t="s">
        <v>5825</v>
      </c>
      <c r="MWE369" s="299" t="s">
        <v>5825</v>
      </c>
      <c r="MWF369" s="299" t="s">
        <v>5825</v>
      </c>
      <c r="MWG369" s="299" t="s">
        <v>5825</v>
      </c>
      <c r="MWH369" s="299" t="s">
        <v>5825</v>
      </c>
      <c r="MWI369" s="299" t="s">
        <v>5825</v>
      </c>
      <c r="MWJ369" s="299" t="s">
        <v>5825</v>
      </c>
      <c r="MWK369" s="299" t="s">
        <v>5825</v>
      </c>
      <c r="MWL369" s="299" t="s">
        <v>5825</v>
      </c>
      <c r="MWM369" s="299" t="s">
        <v>5825</v>
      </c>
      <c r="MWN369" s="299" t="s">
        <v>5825</v>
      </c>
      <c r="MWO369" s="299" t="s">
        <v>5825</v>
      </c>
      <c r="MWP369" s="299" t="s">
        <v>5825</v>
      </c>
      <c r="MWQ369" s="299" t="s">
        <v>5825</v>
      </c>
      <c r="MWR369" s="299" t="s">
        <v>5825</v>
      </c>
      <c r="MWS369" s="299" t="s">
        <v>5825</v>
      </c>
      <c r="MWT369" s="299" t="s">
        <v>5825</v>
      </c>
      <c r="MWU369" s="299" t="s">
        <v>5825</v>
      </c>
      <c r="MWV369" s="299" t="s">
        <v>5825</v>
      </c>
      <c r="MWW369" s="299" t="s">
        <v>5825</v>
      </c>
      <c r="MWX369" s="299" t="s">
        <v>5825</v>
      </c>
      <c r="MWY369" s="299" t="s">
        <v>5825</v>
      </c>
      <c r="MWZ369" s="299" t="s">
        <v>5825</v>
      </c>
      <c r="MXA369" s="299" t="s">
        <v>5825</v>
      </c>
      <c r="MXB369" s="299" t="s">
        <v>5825</v>
      </c>
      <c r="MXC369" s="299" t="s">
        <v>5825</v>
      </c>
      <c r="MXD369" s="299" t="s">
        <v>5825</v>
      </c>
      <c r="MXE369" s="299" t="s">
        <v>5825</v>
      </c>
      <c r="MXF369" s="299" t="s">
        <v>5825</v>
      </c>
      <c r="MXG369" s="299" t="s">
        <v>5825</v>
      </c>
      <c r="MXH369" s="299" t="s">
        <v>5825</v>
      </c>
      <c r="MXI369" s="299" t="s">
        <v>5825</v>
      </c>
      <c r="MXJ369" s="299" t="s">
        <v>5825</v>
      </c>
      <c r="MXK369" s="299" t="s">
        <v>5825</v>
      </c>
      <c r="MXL369" s="299" t="s">
        <v>5825</v>
      </c>
      <c r="MXM369" s="299" t="s">
        <v>5825</v>
      </c>
      <c r="MXN369" s="299" t="s">
        <v>5825</v>
      </c>
      <c r="MXO369" s="299" t="s">
        <v>5825</v>
      </c>
      <c r="MXP369" s="299" t="s">
        <v>5825</v>
      </c>
      <c r="MXQ369" s="299" t="s">
        <v>5825</v>
      </c>
      <c r="MXR369" s="299" t="s">
        <v>5825</v>
      </c>
      <c r="MXS369" s="299" t="s">
        <v>5825</v>
      </c>
      <c r="MXT369" s="299" t="s">
        <v>5825</v>
      </c>
      <c r="MXU369" s="299" t="s">
        <v>5825</v>
      </c>
      <c r="MXV369" s="299" t="s">
        <v>5825</v>
      </c>
      <c r="MXW369" s="299" t="s">
        <v>5825</v>
      </c>
      <c r="MXX369" s="299" t="s">
        <v>5825</v>
      </c>
      <c r="MXY369" s="299" t="s">
        <v>5825</v>
      </c>
      <c r="MXZ369" s="299" t="s">
        <v>5825</v>
      </c>
      <c r="MYA369" s="299" t="s">
        <v>5825</v>
      </c>
      <c r="MYB369" s="299" t="s">
        <v>5825</v>
      </c>
      <c r="MYC369" s="299" t="s">
        <v>5825</v>
      </c>
      <c r="MYD369" s="299" t="s">
        <v>5825</v>
      </c>
      <c r="MYE369" s="299" t="s">
        <v>5825</v>
      </c>
      <c r="MYF369" s="299" t="s">
        <v>5825</v>
      </c>
      <c r="MYG369" s="299" t="s">
        <v>5825</v>
      </c>
      <c r="MYH369" s="299" t="s">
        <v>5825</v>
      </c>
      <c r="MYI369" s="299" t="s">
        <v>5825</v>
      </c>
      <c r="MYJ369" s="299" t="s">
        <v>5825</v>
      </c>
      <c r="MYK369" s="299" t="s">
        <v>5825</v>
      </c>
      <c r="MYL369" s="299" t="s">
        <v>5825</v>
      </c>
      <c r="MYM369" s="299" t="s">
        <v>5825</v>
      </c>
      <c r="MYN369" s="299" t="s">
        <v>5825</v>
      </c>
      <c r="MYO369" s="299" t="s">
        <v>5825</v>
      </c>
      <c r="MYP369" s="299" t="s">
        <v>5825</v>
      </c>
      <c r="MYQ369" s="299" t="s">
        <v>5825</v>
      </c>
      <c r="MYR369" s="299" t="s">
        <v>5825</v>
      </c>
      <c r="MYS369" s="299" t="s">
        <v>5825</v>
      </c>
      <c r="MYT369" s="299" t="s">
        <v>5825</v>
      </c>
      <c r="MYU369" s="299" t="s">
        <v>5825</v>
      </c>
      <c r="MYV369" s="299" t="s">
        <v>5825</v>
      </c>
      <c r="MYW369" s="299" t="s">
        <v>5825</v>
      </c>
      <c r="MYX369" s="299" t="s">
        <v>5825</v>
      </c>
      <c r="MYY369" s="299" t="s">
        <v>5825</v>
      </c>
      <c r="MYZ369" s="299" t="s">
        <v>5825</v>
      </c>
      <c r="MZA369" s="299" t="s">
        <v>5825</v>
      </c>
      <c r="MZB369" s="299" t="s">
        <v>5825</v>
      </c>
      <c r="MZC369" s="299" t="s">
        <v>5825</v>
      </c>
      <c r="MZD369" s="299" t="s">
        <v>5825</v>
      </c>
      <c r="MZE369" s="299" t="s">
        <v>5825</v>
      </c>
      <c r="MZF369" s="299" t="s">
        <v>5825</v>
      </c>
      <c r="MZG369" s="299" t="s">
        <v>5825</v>
      </c>
      <c r="MZH369" s="299" t="s">
        <v>5825</v>
      </c>
      <c r="MZI369" s="299" t="s">
        <v>5825</v>
      </c>
      <c r="MZJ369" s="299" t="s">
        <v>5825</v>
      </c>
      <c r="MZK369" s="299" t="s">
        <v>5825</v>
      </c>
      <c r="MZL369" s="299" t="s">
        <v>5825</v>
      </c>
      <c r="MZM369" s="299" t="s">
        <v>5825</v>
      </c>
      <c r="MZN369" s="299" t="s">
        <v>5825</v>
      </c>
      <c r="MZO369" s="299" t="s">
        <v>5825</v>
      </c>
      <c r="MZP369" s="299" t="s">
        <v>5825</v>
      </c>
      <c r="MZQ369" s="299" t="s">
        <v>5825</v>
      </c>
      <c r="MZR369" s="299" t="s">
        <v>5825</v>
      </c>
      <c r="MZS369" s="299" t="s">
        <v>5825</v>
      </c>
      <c r="MZT369" s="299" t="s">
        <v>5825</v>
      </c>
      <c r="MZU369" s="299" t="s">
        <v>5825</v>
      </c>
      <c r="MZV369" s="299" t="s">
        <v>5825</v>
      </c>
      <c r="MZW369" s="299" t="s">
        <v>5825</v>
      </c>
      <c r="MZX369" s="299" t="s">
        <v>5825</v>
      </c>
      <c r="MZY369" s="299" t="s">
        <v>5825</v>
      </c>
      <c r="MZZ369" s="299" t="s">
        <v>5825</v>
      </c>
      <c r="NAA369" s="299" t="s">
        <v>5825</v>
      </c>
      <c r="NAB369" s="299" t="s">
        <v>5825</v>
      </c>
      <c r="NAC369" s="299" t="s">
        <v>5825</v>
      </c>
      <c r="NAD369" s="299" t="s">
        <v>5825</v>
      </c>
      <c r="NAE369" s="299" t="s">
        <v>5825</v>
      </c>
      <c r="NAF369" s="299" t="s">
        <v>5825</v>
      </c>
      <c r="NAG369" s="299" t="s">
        <v>5825</v>
      </c>
      <c r="NAH369" s="299" t="s">
        <v>5825</v>
      </c>
      <c r="NAI369" s="299" t="s">
        <v>5825</v>
      </c>
      <c r="NAJ369" s="299" t="s">
        <v>5825</v>
      </c>
      <c r="NAK369" s="299" t="s">
        <v>5825</v>
      </c>
      <c r="NAL369" s="299" t="s">
        <v>5825</v>
      </c>
      <c r="NAM369" s="299" t="s">
        <v>5825</v>
      </c>
      <c r="NAN369" s="299" t="s">
        <v>5825</v>
      </c>
      <c r="NAO369" s="299" t="s">
        <v>5825</v>
      </c>
      <c r="NAP369" s="299" t="s">
        <v>5825</v>
      </c>
      <c r="NAQ369" s="299" t="s">
        <v>5825</v>
      </c>
      <c r="NAR369" s="299" t="s">
        <v>5825</v>
      </c>
      <c r="NAS369" s="299" t="s">
        <v>5825</v>
      </c>
      <c r="NAT369" s="299" t="s">
        <v>5825</v>
      </c>
      <c r="NAU369" s="299" t="s">
        <v>5825</v>
      </c>
      <c r="NAV369" s="299" t="s">
        <v>5825</v>
      </c>
      <c r="NAW369" s="299" t="s">
        <v>5825</v>
      </c>
      <c r="NAX369" s="299" t="s">
        <v>5825</v>
      </c>
      <c r="NAY369" s="299" t="s">
        <v>5825</v>
      </c>
      <c r="NAZ369" s="299" t="s">
        <v>5825</v>
      </c>
      <c r="NBA369" s="299" t="s">
        <v>5825</v>
      </c>
      <c r="NBB369" s="299" t="s">
        <v>5825</v>
      </c>
      <c r="NBC369" s="299" t="s">
        <v>5825</v>
      </c>
      <c r="NBD369" s="299" t="s">
        <v>5825</v>
      </c>
      <c r="NBE369" s="299" t="s">
        <v>5825</v>
      </c>
      <c r="NBF369" s="299" t="s">
        <v>5825</v>
      </c>
      <c r="NBG369" s="299" t="s">
        <v>5825</v>
      </c>
      <c r="NBH369" s="299" t="s">
        <v>5825</v>
      </c>
      <c r="NBI369" s="299" t="s">
        <v>5825</v>
      </c>
      <c r="NBJ369" s="299" t="s">
        <v>5825</v>
      </c>
      <c r="NBK369" s="299" t="s">
        <v>5825</v>
      </c>
      <c r="NBL369" s="299" t="s">
        <v>5825</v>
      </c>
      <c r="NBM369" s="299" t="s">
        <v>5825</v>
      </c>
      <c r="NBN369" s="299" t="s">
        <v>5825</v>
      </c>
      <c r="NBO369" s="299" t="s">
        <v>5825</v>
      </c>
      <c r="NBP369" s="299" t="s">
        <v>5825</v>
      </c>
      <c r="NBQ369" s="299" t="s">
        <v>5825</v>
      </c>
      <c r="NBR369" s="299" t="s">
        <v>5825</v>
      </c>
      <c r="NBS369" s="299" t="s">
        <v>5825</v>
      </c>
      <c r="NBT369" s="299" t="s">
        <v>5825</v>
      </c>
      <c r="NBU369" s="299" t="s">
        <v>5825</v>
      </c>
      <c r="NBV369" s="299" t="s">
        <v>5825</v>
      </c>
      <c r="NBW369" s="299" t="s">
        <v>5825</v>
      </c>
      <c r="NBX369" s="299" t="s">
        <v>5825</v>
      </c>
      <c r="NBY369" s="299" t="s">
        <v>5825</v>
      </c>
      <c r="NBZ369" s="299" t="s">
        <v>5825</v>
      </c>
      <c r="NCA369" s="299" t="s">
        <v>5825</v>
      </c>
      <c r="NCB369" s="299" t="s">
        <v>5825</v>
      </c>
      <c r="NCC369" s="299" t="s">
        <v>5825</v>
      </c>
      <c r="NCD369" s="299" t="s">
        <v>5825</v>
      </c>
      <c r="NCE369" s="299" t="s">
        <v>5825</v>
      </c>
      <c r="NCF369" s="299" t="s">
        <v>5825</v>
      </c>
      <c r="NCG369" s="299" t="s">
        <v>5825</v>
      </c>
      <c r="NCH369" s="299" t="s">
        <v>5825</v>
      </c>
      <c r="NCI369" s="299" t="s">
        <v>5825</v>
      </c>
      <c r="NCJ369" s="299" t="s">
        <v>5825</v>
      </c>
      <c r="NCK369" s="299" t="s">
        <v>5825</v>
      </c>
      <c r="NCL369" s="299" t="s">
        <v>5825</v>
      </c>
      <c r="NCM369" s="299" t="s">
        <v>5825</v>
      </c>
      <c r="NCN369" s="299" t="s">
        <v>5825</v>
      </c>
      <c r="NCO369" s="299" t="s">
        <v>5825</v>
      </c>
      <c r="NCP369" s="299" t="s">
        <v>5825</v>
      </c>
      <c r="NCQ369" s="299" t="s">
        <v>5825</v>
      </c>
      <c r="NCR369" s="299" t="s">
        <v>5825</v>
      </c>
      <c r="NCS369" s="299" t="s">
        <v>5825</v>
      </c>
      <c r="NCT369" s="299" t="s">
        <v>5825</v>
      </c>
      <c r="NCU369" s="299" t="s">
        <v>5825</v>
      </c>
      <c r="NCV369" s="299" t="s">
        <v>5825</v>
      </c>
      <c r="NCW369" s="299" t="s">
        <v>5825</v>
      </c>
      <c r="NCX369" s="299" t="s">
        <v>5825</v>
      </c>
      <c r="NCY369" s="299" t="s">
        <v>5825</v>
      </c>
      <c r="NCZ369" s="299" t="s">
        <v>5825</v>
      </c>
      <c r="NDA369" s="299" t="s">
        <v>5825</v>
      </c>
      <c r="NDB369" s="299" t="s">
        <v>5825</v>
      </c>
      <c r="NDC369" s="299" t="s">
        <v>5825</v>
      </c>
      <c r="NDD369" s="299" t="s">
        <v>5825</v>
      </c>
      <c r="NDE369" s="299" t="s">
        <v>5825</v>
      </c>
      <c r="NDF369" s="299" t="s">
        <v>5825</v>
      </c>
      <c r="NDG369" s="299" t="s">
        <v>5825</v>
      </c>
      <c r="NDH369" s="299" t="s">
        <v>5825</v>
      </c>
      <c r="NDI369" s="299" t="s">
        <v>5825</v>
      </c>
      <c r="NDJ369" s="299" t="s">
        <v>5825</v>
      </c>
      <c r="NDK369" s="299" t="s">
        <v>5825</v>
      </c>
      <c r="NDL369" s="299" t="s">
        <v>5825</v>
      </c>
      <c r="NDM369" s="299" t="s">
        <v>5825</v>
      </c>
      <c r="NDN369" s="299" t="s">
        <v>5825</v>
      </c>
      <c r="NDO369" s="299" t="s">
        <v>5825</v>
      </c>
      <c r="NDP369" s="299" t="s">
        <v>5825</v>
      </c>
      <c r="NDQ369" s="299" t="s">
        <v>5825</v>
      </c>
      <c r="NDR369" s="299" t="s">
        <v>5825</v>
      </c>
      <c r="NDS369" s="299" t="s">
        <v>5825</v>
      </c>
      <c r="NDT369" s="299" t="s">
        <v>5825</v>
      </c>
      <c r="NDU369" s="299" t="s">
        <v>5825</v>
      </c>
      <c r="NDV369" s="299" t="s">
        <v>5825</v>
      </c>
      <c r="NDW369" s="299" t="s">
        <v>5825</v>
      </c>
      <c r="NDX369" s="299" t="s">
        <v>5825</v>
      </c>
      <c r="NDY369" s="299" t="s">
        <v>5825</v>
      </c>
      <c r="NDZ369" s="299" t="s">
        <v>5825</v>
      </c>
      <c r="NEA369" s="299" t="s">
        <v>5825</v>
      </c>
      <c r="NEB369" s="299" t="s">
        <v>5825</v>
      </c>
      <c r="NEC369" s="299" t="s">
        <v>5825</v>
      </c>
      <c r="NED369" s="299" t="s">
        <v>5825</v>
      </c>
      <c r="NEE369" s="299" t="s">
        <v>5825</v>
      </c>
      <c r="NEF369" s="299" t="s">
        <v>5825</v>
      </c>
      <c r="NEG369" s="299" t="s">
        <v>5825</v>
      </c>
      <c r="NEH369" s="299" t="s">
        <v>5825</v>
      </c>
      <c r="NEI369" s="299" t="s">
        <v>5825</v>
      </c>
      <c r="NEJ369" s="299" t="s">
        <v>5825</v>
      </c>
      <c r="NEK369" s="299" t="s">
        <v>5825</v>
      </c>
      <c r="NEL369" s="299" t="s">
        <v>5825</v>
      </c>
      <c r="NEM369" s="299" t="s">
        <v>5825</v>
      </c>
      <c r="NEN369" s="299" t="s">
        <v>5825</v>
      </c>
      <c r="NEO369" s="299" t="s">
        <v>5825</v>
      </c>
      <c r="NEP369" s="299" t="s">
        <v>5825</v>
      </c>
      <c r="NEQ369" s="299" t="s">
        <v>5825</v>
      </c>
      <c r="NER369" s="299" t="s">
        <v>5825</v>
      </c>
      <c r="NES369" s="299" t="s">
        <v>5825</v>
      </c>
      <c r="NET369" s="299" t="s">
        <v>5825</v>
      </c>
      <c r="NEU369" s="299" t="s">
        <v>5825</v>
      </c>
      <c r="NEV369" s="299" t="s">
        <v>5825</v>
      </c>
      <c r="NEW369" s="299" t="s">
        <v>5825</v>
      </c>
      <c r="NEX369" s="299" t="s">
        <v>5825</v>
      </c>
      <c r="NEY369" s="299" t="s">
        <v>5825</v>
      </c>
      <c r="NEZ369" s="299" t="s">
        <v>5825</v>
      </c>
      <c r="NFA369" s="299" t="s">
        <v>5825</v>
      </c>
      <c r="NFB369" s="299" t="s">
        <v>5825</v>
      </c>
      <c r="NFC369" s="299" t="s">
        <v>5825</v>
      </c>
      <c r="NFD369" s="299" t="s">
        <v>5825</v>
      </c>
      <c r="NFE369" s="299" t="s">
        <v>5825</v>
      </c>
      <c r="NFF369" s="299" t="s">
        <v>5825</v>
      </c>
      <c r="NFG369" s="299" t="s">
        <v>5825</v>
      </c>
      <c r="NFH369" s="299" t="s">
        <v>5825</v>
      </c>
      <c r="NFI369" s="299" t="s">
        <v>5825</v>
      </c>
      <c r="NFJ369" s="299" t="s">
        <v>5825</v>
      </c>
      <c r="NFK369" s="299" t="s">
        <v>5825</v>
      </c>
      <c r="NFL369" s="299" t="s">
        <v>5825</v>
      </c>
      <c r="NFM369" s="299" t="s">
        <v>5825</v>
      </c>
      <c r="NFN369" s="299" t="s">
        <v>5825</v>
      </c>
      <c r="NFO369" s="299" t="s">
        <v>5825</v>
      </c>
      <c r="NFP369" s="299" t="s">
        <v>5825</v>
      </c>
      <c r="NFQ369" s="299" t="s">
        <v>5825</v>
      </c>
      <c r="NFR369" s="299" t="s">
        <v>5825</v>
      </c>
      <c r="NFS369" s="299" t="s">
        <v>5825</v>
      </c>
      <c r="NFT369" s="299" t="s">
        <v>5825</v>
      </c>
      <c r="NFU369" s="299" t="s">
        <v>5825</v>
      </c>
      <c r="NFV369" s="299" t="s">
        <v>5825</v>
      </c>
      <c r="NFW369" s="299" t="s">
        <v>5825</v>
      </c>
      <c r="NFX369" s="299" t="s">
        <v>5825</v>
      </c>
      <c r="NFY369" s="299" t="s">
        <v>5825</v>
      </c>
      <c r="NFZ369" s="299" t="s">
        <v>5825</v>
      </c>
      <c r="NGA369" s="299" t="s">
        <v>5825</v>
      </c>
      <c r="NGB369" s="299" t="s">
        <v>5825</v>
      </c>
      <c r="NGC369" s="299" t="s">
        <v>5825</v>
      </c>
      <c r="NGD369" s="299" t="s">
        <v>5825</v>
      </c>
      <c r="NGE369" s="299" t="s">
        <v>5825</v>
      </c>
      <c r="NGF369" s="299" t="s">
        <v>5825</v>
      </c>
      <c r="NGG369" s="299" t="s">
        <v>5825</v>
      </c>
      <c r="NGH369" s="299" t="s">
        <v>5825</v>
      </c>
      <c r="NGI369" s="299" t="s">
        <v>5825</v>
      </c>
      <c r="NGJ369" s="299" t="s">
        <v>5825</v>
      </c>
      <c r="NGK369" s="299" t="s">
        <v>5825</v>
      </c>
      <c r="NGL369" s="299" t="s">
        <v>5825</v>
      </c>
      <c r="NGM369" s="299" t="s">
        <v>5825</v>
      </c>
      <c r="NGN369" s="299" t="s">
        <v>5825</v>
      </c>
      <c r="NGO369" s="299" t="s">
        <v>5825</v>
      </c>
      <c r="NGP369" s="299" t="s">
        <v>5825</v>
      </c>
      <c r="NGQ369" s="299" t="s">
        <v>5825</v>
      </c>
      <c r="NGR369" s="299" t="s">
        <v>5825</v>
      </c>
      <c r="NGS369" s="299" t="s">
        <v>5825</v>
      </c>
      <c r="NGT369" s="299" t="s">
        <v>5825</v>
      </c>
      <c r="NGU369" s="299" t="s">
        <v>5825</v>
      </c>
      <c r="NGV369" s="299" t="s">
        <v>5825</v>
      </c>
      <c r="NGW369" s="299" t="s">
        <v>5825</v>
      </c>
      <c r="NGX369" s="299" t="s">
        <v>5825</v>
      </c>
      <c r="NGY369" s="299" t="s">
        <v>5825</v>
      </c>
      <c r="NGZ369" s="299" t="s">
        <v>5825</v>
      </c>
      <c r="NHA369" s="299" t="s">
        <v>5825</v>
      </c>
      <c r="NHB369" s="299" t="s">
        <v>5825</v>
      </c>
      <c r="NHC369" s="299" t="s">
        <v>5825</v>
      </c>
      <c r="NHD369" s="299" t="s">
        <v>5825</v>
      </c>
      <c r="NHE369" s="299" t="s">
        <v>5825</v>
      </c>
      <c r="NHF369" s="299" t="s">
        <v>5825</v>
      </c>
      <c r="NHG369" s="299" t="s">
        <v>5825</v>
      </c>
      <c r="NHH369" s="299" t="s">
        <v>5825</v>
      </c>
      <c r="NHI369" s="299" t="s">
        <v>5825</v>
      </c>
      <c r="NHJ369" s="299" t="s">
        <v>5825</v>
      </c>
      <c r="NHK369" s="299" t="s">
        <v>5825</v>
      </c>
      <c r="NHL369" s="299" t="s">
        <v>5825</v>
      </c>
      <c r="NHM369" s="299" t="s">
        <v>5825</v>
      </c>
      <c r="NHN369" s="299" t="s">
        <v>5825</v>
      </c>
      <c r="NHO369" s="299" t="s">
        <v>5825</v>
      </c>
      <c r="NHP369" s="299" t="s">
        <v>5825</v>
      </c>
      <c r="NHQ369" s="299" t="s">
        <v>5825</v>
      </c>
      <c r="NHR369" s="299" t="s">
        <v>5825</v>
      </c>
      <c r="NHS369" s="299" t="s">
        <v>5825</v>
      </c>
      <c r="NHT369" s="299" t="s">
        <v>5825</v>
      </c>
      <c r="NHU369" s="299" t="s">
        <v>5825</v>
      </c>
      <c r="NHV369" s="299" t="s">
        <v>5825</v>
      </c>
      <c r="NHW369" s="299" t="s">
        <v>5825</v>
      </c>
      <c r="NHX369" s="299" t="s">
        <v>5825</v>
      </c>
      <c r="NHY369" s="299" t="s">
        <v>5825</v>
      </c>
      <c r="NHZ369" s="299" t="s">
        <v>5825</v>
      </c>
      <c r="NIA369" s="299" t="s">
        <v>5825</v>
      </c>
      <c r="NIB369" s="299" t="s">
        <v>5825</v>
      </c>
      <c r="NIC369" s="299" t="s">
        <v>5825</v>
      </c>
      <c r="NID369" s="299" t="s">
        <v>5825</v>
      </c>
      <c r="NIE369" s="299" t="s">
        <v>5825</v>
      </c>
      <c r="NIF369" s="299" t="s">
        <v>5825</v>
      </c>
      <c r="NIG369" s="299" t="s">
        <v>5825</v>
      </c>
      <c r="NIH369" s="299" t="s">
        <v>5825</v>
      </c>
      <c r="NII369" s="299" t="s">
        <v>5825</v>
      </c>
      <c r="NIJ369" s="299" t="s">
        <v>5825</v>
      </c>
      <c r="NIK369" s="299" t="s">
        <v>5825</v>
      </c>
      <c r="NIL369" s="299" t="s">
        <v>5825</v>
      </c>
      <c r="NIM369" s="299" t="s">
        <v>5825</v>
      </c>
      <c r="NIN369" s="299" t="s">
        <v>5825</v>
      </c>
      <c r="NIO369" s="299" t="s">
        <v>5825</v>
      </c>
      <c r="NIP369" s="299" t="s">
        <v>5825</v>
      </c>
      <c r="NIQ369" s="299" t="s">
        <v>5825</v>
      </c>
      <c r="NIR369" s="299" t="s">
        <v>5825</v>
      </c>
      <c r="NIS369" s="299" t="s">
        <v>5825</v>
      </c>
      <c r="NIT369" s="299" t="s">
        <v>5825</v>
      </c>
      <c r="NIU369" s="299" t="s">
        <v>5825</v>
      </c>
      <c r="NIV369" s="299" t="s">
        <v>5825</v>
      </c>
      <c r="NIW369" s="299" t="s">
        <v>5825</v>
      </c>
      <c r="NIX369" s="299" t="s">
        <v>5825</v>
      </c>
      <c r="NIY369" s="299" t="s">
        <v>5825</v>
      </c>
      <c r="NIZ369" s="299" t="s">
        <v>5825</v>
      </c>
      <c r="NJA369" s="299" t="s">
        <v>5825</v>
      </c>
      <c r="NJB369" s="299" t="s">
        <v>5825</v>
      </c>
      <c r="NJC369" s="299" t="s">
        <v>5825</v>
      </c>
      <c r="NJD369" s="299" t="s">
        <v>5825</v>
      </c>
      <c r="NJE369" s="299" t="s">
        <v>5825</v>
      </c>
      <c r="NJF369" s="299" t="s">
        <v>5825</v>
      </c>
      <c r="NJG369" s="299" t="s">
        <v>5825</v>
      </c>
      <c r="NJH369" s="299" t="s">
        <v>5825</v>
      </c>
      <c r="NJI369" s="299" t="s">
        <v>5825</v>
      </c>
      <c r="NJJ369" s="299" t="s">
        <v>5825</v>
      </c>
      <c r="NJK369" s="299" t="s">
        <v>5825</v>
      </c>
      <c r="NJL369" s="299" t="s">
        <v>5825</v>
      </c>
      <c r="NJM369" s="299" t="s">
        <v>5825</v>
      </c>
      <c r="NJN369" s="299" t="s">
        <v>5825</v>
      </c>
      <c r="NJO369" s="299" t="s">
        <v>5825</v>
      </c>
      <c r="NJP369" s="299" t="s">
        <v>5825</v>
      </c>
      <c r="NJQ369" s="299" t="s">
        <v>5825</v>
      </c>
      <c r="NJR369" s="299" t="s">
        <v>5825</v>
      </c>
      <c r="NJS369" s="299" t="s">
        <v>5825</v>
      </c>
      <c r="NJT369" s="299" t="s">
        <v>5825</v>
      </c>
      <c r="NJU369" s="299" t="s">
        <v>5825</v>
      </c>
      <c r="NJV369" s="299" t="s">
        <v>5825</v>
      </c>
      <c r="NJW369" s="299" t="s">
        <v>5825</v>
      </c>
      <c r="NJX369" s="299" t="s">
        <v>5825</v>
      </c>
      <c r="NJY369" s="299" t="s">
        <v>5825</v>
      </c>
      <c r="NJZ369" s="299" t="s">
        <v>5825</v>
      </c>
      <c r="NKA369" s="299" t="s">
        <v>5825</v>
      </c>
      <c r="NKB369" s="299" t="s">
        <v>5825</v>
      </c>
      <c r="NKC369" s="299" t="s">
        <v>5825</v>
      </c>
      <c r="NKD369" s="299" t="s">
        <v>5825</v>
      </c>
      <c r="NKE369" s="299" t="s">
        <v>5825</v>
      </c>
      <c r="NKF369" s="299" t="s">
        <v>5825</v>
      </c>
      <c r="NKG369" s="299" t="s">
        <v>5825</v>
      </c>
      <c r="NKH369" s="299" t="s">
        <v>5825</v>
      </c>
      <c r="NKI369" s="299" t="s">
        <v>5825</v>
      </c>
      <c r="NKJ369" s="299" t="s">
        <v>5825</v>
      </c>
      <c r="NKK369" s="299" t="s">
        <v>5825</v>
      </c>
      <c r="NKL369" s="299" t="s">
        <v>5825</v>
      </c>
      <c r="NKM369" s="299" t="s">
        <v>5825</v>
      </c>
      <c r="NKN369" s="299" t="s">
        <v>5825</v>
      </c>
      <c r="NKO369" s="299" t="s">
        <v>5825</v>
      </c>
      <c r="NKP369" s="299" t="s">
        <v>5825</v>
      </c>
      <c r="NKQ369" s="299" t="s">
        <v>5825</v>
      </c>
      <c r="NKR369" s="299" t="s">
        <v>5825</v>
      </c>
      <c r="NKS369" s="299" t="s">
        <v>5825</v>
      </c>
      <c r="NKT369" s="299" t="s">
        <v>5825</v>
      </c>
      <c r="NKU369" s="299" t="s">
        <v>5825</v>
      </c>
      <c r="NKV369" s="299" t="s">
        <v>5825</v>
      </c>
      <c r="NKW369" s="299" t="s">
        <v>5825</v>
      </c>
      <c r="NKX369" s="299" t="s">
        <v>5825</v>
      </c>
      <c r="NKY369" s="299" t="s">
        <v>5825</v>
      </c>
      <c r="NKZ369" s="299" t="s">
        <v>5825</v>
      </c>
      <c r="NLA369" s="299" t="s">
        <v>5825</v>
      </c>
      <c r="NLB369" s="299" t="s">
        <v>5825</v>
      </c>
      <c r="NLC369" s="299" t="s">
        <v>5825</v>
      </c>
      <c r="NLD369" s="299" t="s">
        <v>5825</v>
      </c>
      <c r="NLE369" s="299" t="s">
        <v>5825</v>
      </c>
      <c r="NLF369" s="299" t="s">
        <v>5825</v>
      </c>
      <c r="NLG369" s="299" t="s">
        <v>5825</v>
      </c>
      <c r="NLH369" s="299" t="s">
        <v>5825</v>
      </c>
      <c r="NLI369" s="299" t="s">
        <v>5825</v>
      </c>
      <c r="NLJ369" s="299" t="s">
        <v>5825</v>
      </c>
      <c r="NLK369" s="299" t="s">
        <v>5825</v>
      </c>
      <c r="NLL369" s="299" t="s">
        <v>5825</v>
      </c>
      <c r="NLM369" s="299" t="s">
        <v>5825</v>
      </c>
      <c r="NLN369" s="299" t="s">
        <v>5825</v>
      </c>
      <c r="NLO369" s="299" t="s">
        <v>5825</v>
      </c>
      <c r="NLP369" s="299" t="s">
        <v>5825</v>
      </c>
      <c r="NLQ369" s="299" t="s">
        <v>5825</v>
      </c>
      <c r="NLR369" s="299" t="s">
        <v>5825</v>
      </c>
      <c r="NLS369" s="299" t="s">
        <v>5825</v>
      </c>
      <c r="NLT369" s="299" t="s">
        <v>5825</v>
      </c>
      <c r="NLU369" s="299" t="s">
        <v>5825</v>
      </c>
      <c r="NLV369" s="299" t="s">
        <v>5825</v>
      </c>
      <c r="NLW369" s="299" t="s">
        <v>5825</v>
      </c>
      <c r="NLX369" s="299" t="s">
        <v>5825</v>
      </c>
      <c r="NLY369" s="299" t="s">
        <v>5825</v>
      </c>
      <c r="NLZ369" s="299" t="s">
        <v>5825</v>
      </c>
      <c r="NMA369" s="299" t="s">
        <v>5825</v>
      </c>
      <c r="NMB369" s="299" t="s">
        <v>5825</v>
      </c>
      <c r="NMC369" s="299" t="s">
        <v>5825</v>
      </c>
      <c r="NMD369" s="299" t="s">
        <v>5825</v>
      </c>
      <c r="NME369" s="299" t="s">
        <v>5825</v>
      </c>
      <c r="NMF369" s="299" t="s">
        <v>5825</v>
      </c>
      <c r="NMG369" s="299" t="s">
        <v>5825</v>
      </c>
      <c r="NMH369" s="299" t="s">
        <v>5825</v>
      </c>
      <c r="NMI369" s="299" t="s">
        <v>5825</v>
      </c>
      <c r="NMJ369" s="299" t="s">
        <v>5825</v>
      </c>
      <c r="NMK369" s="299" t="s">
        <v>5825</v>
      </c>
      <c r="NML369" s="299" t="s">
        <v>5825</v>
      </c>
      <c r="NMM369" s="299" t="s">
        <v>5825</v>
      </c>
      <c r="NMN369" s="299" t="s">
        <v>5825</v>
      </c>
      <c r="NMO369" s="299" t="s">
        <v>5825</v>
      </c>
      <c r="NMP369" s="299" t="s">
        <v>5825</v>
      </c>
      <c r="NMQ369" s="299" t="s">
        <v>5825</v>
      </c>
      <c r="NMR369" s="299" t="s">
        <v>5825</v>
      </c>
      <c r="NMS369" s="299" t="s">
        <v>5825</v>
      </c>
      <c r="NMT369" s="299" t="s">
        <v>5825</v>
      </c>
      <c r="NMU369" s="299" t="s">
        <v>5825</v>
      </c>
      <c r="NMV369" s="299" t="s">
        <v>5825</v>
      </c>
      <c r="NMW369" s="299" t="s">
        <v>5825</v>
      </c>
      <c r="NMX369" s="299" t="s">
        <v>5825</v>
      </c>
      <c r="NMY369" s="299" t="s">
        <v>5825</v>
      </c>
      <c r="NMZ369" s="299" t="s">
        <v>5825</v>
      </c>
      <c r="NNA369" s="299" t="s">
        <v>5825</v>
      </c>
      <c r="NNB369" s="299" t="s">
        <v>5825</v>
      </c>
      <c r="NNC369" s="299" t="s">
        <v>5825</v>
      </c>
      <c r="NND369" s="299" t="s">
        <v>5825</v>
      </c>
      <c r="NNE369" s="299" t="s">
        <v>5825</v>
      </c>
      <c r="NNF369" s="299" t="s">
        <v>5825</v>
      </c>
      <c r="NNG369" s="299" t="s">
        <v>5825</v>
      </c>
      <c r="NNH369" s="299" t="s">
        <v>5825</v>
      </c>
      <c r="NNI369" s="299" t="s">
        <v>5825</v>
      </c>
      <c r="NNJ369" s="299" t="s">
        <v>5825</v>
      </c>
      <c r="NNK369" s="299" t="s">
        <v>5825</v>
      </c>
      <c r="NNL369" s="299" t="s">
        <v>5825</v>
      </c>
      <c r="NNM369" s="299" t="s">
        <v>5825</v>
      </c>
      <c r="NNN369" s="299" t="s">
        <v>5825</v>
      </c>
      <c r="NNO369" s="299" t="s">
        <v>5825</v>
      </c>
      <c r="NNP369" s="299" t="s">
        <v>5825</v>
      </c>
      <c r="NNQ369" s="299" t="s">
        <v>5825</v>
      </c>
      <c r="NNR369" s="299" t="s">
        <v>5825</v>
      </c>
      <c r="NNS369" s="299" t="s">
        <v>5825</v>
      </c>
      <c r="NNT369" s="299" t="s">
        <v>5825</v>
      </c>
      <c r="NNU369" s="299" t="s">
        <v>5825</v>
      </c>
      <c r="NNV369" s="299" t="s">
        <v>5825</v>
      </c>
      <c r="NNW369" s="299" t="s">
        <v>5825</v>
      </c>
      <c r="NNX369" s="299" t="s">
        <v>5825</v>
      </c>
      <c r="NNY369" s="299" t="s">
        <v>5825</v>
      </c>
      <c r="NNZ369" s="299" t="s">
        <v>5825</v>
      </c>
      <c r="NOA369" s="299" t="s">
        <v>5825</v>
      </c>
      <c r="NOB369" s="299" t="s">
        <v>5825</v>
      </c>
      <c r="NOC369" s="299" t="s">
        <v>5825</v>
      </c>
      <c r="NOD369" s="299" t="s">
        <v>5825</v>
      </c>
      <c r="NOE369" s="299" t="s">
        <v>5825</v>
      </c>
      <c r="NOF369" s="299" t="s">
        <v>5825</v>
      </c>
      <c r="NOG369" s="299" t="s">
        <v>5825</v>
      </c>
      <c r="NOH369" s="299" t="s">
        <v>5825</v>
      </c>
      <c r="NOI369" s="299" t="s">
        <v>5825</v>
      </c>
      <c r="NOJ369" s="299" t="s">
        <v>5825</v>
      </c>
      <c r="NOK369" s="299" t="s">
        <v>5825</v>
      </c>
      <c r="NOL369" s="299" t="s">
        <v>5825</v>
      </c>
      <c r="NOM369" s="299" t="s">
        <v>5825</v>
      </c>
      <c r="NON369" s="299" t="s">
        <v>5825</v>
      </c>
      <c r="NOO369" s="299" t="s">
        <v>5825</v>
      </c>
      <c r="NOP369" s="299" t="s">
        <v>5825</v>
      </c>
      <c r="NOQ369" s="299" t="s">
        <v>5825</v>
      </c>
      <c r="NOR369" s="299" t="s">
        <v>5825</v>
      </c>
      <c r="NOS369" s="299" t="s">
        <v>5825</v>
      </c>
      <c r="NOT369" s="299" t="s">
        <v>5825</v>
      </c>
      <c r="NOU369" s="299" t="s">
        <v>5825</v>
      </c>
      <c r="NOV369" s="299" t="s">
        <v>5825</v>
      </c>
      <c r="NOW369" s="299" t="s">
        <v>5825</v>
      </c>
      <c r="NOX369" s="299" t="s">
        <v>5825</v>
      </c>
      <c r="NOY369" s="299" t="s">
        <v>5825</v>
      </c>
      <c r="NOZ369" s="299" t="s">
        <v>5825</v>
      </c>
      <c r="NPA369" s="299" t="s">
        <v>5825</v>
      </c>
      <c r="NPB369" s="299" t="s">
        <v>5825</v>
      </c>
      <c r="NPC369" s="299" t="s">
        <v>5825</v>
      </c>
      <c r="NPD369" s="299" t="s">
        <v>5825</v>
      </c>
      <c r="NPE369" s="299" t="s">
        <v>5825</v>
      </c>
      <c r="NPF369" s="299" t="s">
        <v>5825</v>
      </c>
      <c r="NPG369" s="299" t="s">
        <v>5825</v>
      </c>
      <c r="NPH369" s="299" t="s">
        <v>5825</v>
      </c>
      <c r="NPI369" s="299" t="s">
        <v>5825</v>
      </c>
      <c r="NPJ369" s="299" t="s">
        <v>5825</v>
      </c>
      <c r="NPK369" s="299" t="s">
        <v>5825</v>
      </c>
      <c r="NPL369" s="299" t="s">
        <v>5825</v>
      </c>
      <c r="NPM369" s="299" t="s">
        <v>5825</v>
      </c>
      <c r="NPN369" s="299" t="s">
        <v>5825</v>
      </c>
      <c r="NPO369" s="299" t="s">
        <v>5825</v>
      </c>
      <c r="NPP369" s="299" t="s">
        <v>5825</v>
      </c>
      <c r="NPQ369" s="299" t="s">
        <v>5825</v>
      </c>
      <c r="NPR369" s="299" t="s">
        <v>5825</v>
      </c>
      <c r="NPS369" s="299" t="s">
        <v>5825</v>
      </c>
      <c r="NPT369" s="299" t="s">
        <v>5825</v>
      </c>
      <c r="NPU369" s="299" t="s">
        <v>5825</v>
      </c>
      <c r="NPV369" s="299" t="s">
        <v>5825</v>
      </c>
      <c r="NPW369" s="299" t="s">
        <v>5825</v>
      </c>
      <c r="NPX369" s="299" t="s">
        <v>5825</v>
      </c>
      <c r="NPY369" s="299" t="s">
        <v>5825</v>
      </c>
      <c r="NPZ369" s="299" t="s">
        <v>5825</v>
      </c>
      <c r="NQA369" s="299" t="s">
        <v>5825</v>
      </c>
      <c r="NQB369" s="299" t="s">
        <v>5825</v>
      </c>
      <c r="NQC369" s="299" t="s">
        <v>5825</v>
      </c>
      <c r="NQD369" s="299" t="s">
        <v>5825</v>
      </c>
      <c r="NQE369" s="299" t="s">
        <v>5825</v>
      </c>
      <c r="NQF369" s="299" t="s">
        <v>5825</v>
      </c>
      <c r="NQG369" s="299" t="s">
        <v>5825</v>
      </c>
      <c r="NQH369" s="299" t="s">
        <v>5825</v>
      </c>
      <c r="NQI369" s="299" t="s">
        <v>5825</v>
      </c>
      <c r="NQJ369" s="299" t="s">
        <v>5825</v>
      </c>
      <c r="NQK369" s="299" t="s">
        <v>5825</v>
      </c>
      <c r="NQL369" s="299" t="s">
        <v>5825</v>
      </c>
      <c r="NQM369" s="299" t="s">
        <v>5825</v>
      </c>
      <c r="NQN369" s="299" t="s">
        <v>5825</v>
      </c>
      <c r="NQO369" s="299" t="s">
        <v>5825</v>
      </c>
      <c r="NQP369" s="299" t="s">
        <v>5825</v>
      </c>
      <c r="NQQ369" s="299" t="s">
        <v>5825</v>
      </c>
      <c r="NQR369" s="299" t="s">
        <v>5825</v>
      </c>
      <c r="NQS369" s="299" t="s">
        <v>5825</v>
      </c>
      <c r="NQT369" s="299" t="s">
        <v>5825</v>
      </c>
      <c r="NQU369" s="299" t="s">
        <v>5825</v>
      </c>
      <c r="NQV369" s="299" t="s">
        <v>5825</v>
      </c>
      <c r="NQW369" s="299" t="s">
        <v>5825</v>
      </c>
      <c r="NQX369" s="299" t="s">
        <v>5825</v>
      </c>
      <c r="NQY369" s="299" t="s">
        <v>5825</v>
      </c>
      <c r="NQZ369" s="299" t="s">
        <v>5825</v>
      </c>
      <c r="NRA369" s="299" t="s">
        <v>5825</v>
      </c>
      <c r="NRB369" s="299" t="s">
        <v>5825</v>
      </c>
      <c r="NRC369" s="299" t="s">
        <v>5825</v>
      </c>
      <c r="NRD369" s="299" t="s">
        <v>5825</v>
      </c>
      <c r="NRE369" s="299" t="s">
        <v>5825</v>
      </c>
      <c r="NRF369" s="299" t="s">
        <v>5825</v>
      </c>
      <c r="NRG369" s="299" t="s">
        <v>5825</v>
      </c>
      <c r="NRH369" s="299" t="s">
        <v>5825</v>
      </c>
      <c r="NRI369" s="299" t="s">
        <v>5825</v>
      </c>
      <c r="NRJ369" s="299" t="s">
        <v>5825</v>
      </c>
      <c r="NRK369" s="299" t="s">
        <v>5825</v>
      </c>
      <c r="NRL369" s="299" t="s">
        <v>5825</v>
      </c>
      <c r="NRM369" s="299" t="s">
        <v>5825</v>
      </c>
      <c r="NRN369" s="299" t="s">
        <v>5825</v>
      </c>
      <c r="NRO369" s="299" t="s">
        <v>5825</v>
      </c>
      <c r="NRP369" s="299" t="s">
        <v>5825</v>
      </c>
      <c r="NRQ369" s="299" t="s">
        <v>5825</v>
      </c>
      <c r="NRR369" s="299" t="s">
        <v>5825</v>
      </c>
      <c r="NRS369" s="299" t="s">
        <v>5825</v>
      </c>
      <c r="NRT369" s="299" t="s">
        <v>5825</v>
      </c>
      <c r="NRU369" s="299" t="s">
        <v>5825</v>
      </c>
      <c r="NRV369" s="299" t="s">
        <v>5825</v>
      </c>
      <c r="NRW369" s="299" t="s">
        <v>5825</v>
      </c>
      <c r="NRX369" s="299" t="s">
        <v>5825</v>
      </c>
      <c r="NRY369" s="299" t="s">
        <v>5825</v>
      </c>
      <c r="NRZ369" s="299" t="s">
        <v>5825</v>
      </c>
      <c r="NSA369" s="299" t="s">
        <v>5825</v>
      </c>
      <c r="NSB369" s="299" t="s">
        <v>5825</v>
      </c>
      <c r="NSC369" s="299" t="s">
        <v>5825</v>
      </c>
      <c r="NSD369" s="299" t="s">
        <v>5825</v>
      </c>
      <c r="NSE369" s="299" t="s">
        <v>5825</v>
      </c>
      <c r="NSF369" s="299" t="s">
        <v>5825</v>
      </c>
      <c r="NSG369" s="299" t="s">
        <v>5825</v>
      </c>
      <c r="NSH369" s="299" t="s">
        <v>5825</v>
      </c>
      <c r="NSI369" s="299" t="s">
        <v>5825</v>
      </c>
      <c r="NSJ369" s="299" t="s">
        <v>5825</v>
      </c>
      <c r="NSK369" s="299" t="s">
        <v>5825</v>
      </c>
      <c r="NSL369" s="299" t="s">
        <v>5825</v>
      </c>
      <c r="NSM369" s="299" t="s">
        <v>5825</v>
      </c>
      <c r="NSN369" s="299" t="s">
        <v>5825</v>
      </c>
      <c r="NSO369" s="299" t="s">
        <v>5825</v>
      </c>
      <c r="NSP369" s="299" t="s">
        <v>5825</v>
      </c>
      <c r="NSQ369" s="299" t="s">
        <v>5825</v>
      </c>
      <c r="NSR369" s="299" t="s">
        <v>5825</v>
      </c>
      <c r="NSS369" s="299" t="s">
        <v>5825</v>
      </c>
      <c r="NST369" s="299" t="s">
        <v>5825</v>
      </c>
      <c r="NSU369" s="299" t="s">
        <v>5825</v>
      </c>
      <c r="NSV369" s="299" t="s">
        <v>5825</v>
      </c>
      <c r="NSW369" s="299" t="s">
        <v>5825</v>
      </c>
      <c r="NSX369" s="299" t="s">
        <v>5825</v>
      </c>
      <c r="NSY369" s="299" t="s">
        <v>5825</v>
      </c>
      <c r="NSZ369" s="299" t="s">
        <v>5825</v>
      </c>
      <c r="NTA369" s="299" t="s">
        <v>5825</v>
      </c>
      <c r="NTB369" s="299" t="s">
        <v>5825</v>
      </c>
      <c r="NTC369" s="299" t="s">
        <v>5825</v>
      </c>
      <c r="NTD369" s="299" t="s">
        <v>5825</v>
      </c>
      <c r="NTE369" s="299" t="s">
        <v>5825</v>
      </c>
      <c r="NTF369" s="299" t="s">
        <v>5825</v>
      </c>
      <c r="NTG369" s="299" t="s">
        <v>5825</v>
      </c>
      <c r="NTH369" s="299" t="s">
        <v>5825</v>
      </c>
      <c r="NTI369" s="299" t="s">
        <v>5825</v>
      </c>
      <c r="NTJ369" s="299" t="s">
        <v>5825</v>
      </c>
      <c r="NTK369" s="299" t="s">
        <v>5825</v>
      </c>
      <c r="NTL369" s="299" t="s">
        <v>5825</v>
      </c>
      <c r="NTM369" s="299" t="s">
        <v>5825</v>
      </c>
      <c r="NTN369" s="299" t="s">
        <v>5825</v>
      </c>
      <c r="NTO369" s="299" t="s">
        <v>5825</v>
      </c>
      <c r="NTP369" s="299" t="s">
        <v>5825</v>
      </c>
      <c r="NTQ369" s="299" t="s">
        <v>5825</v>
      </c>
      <c r="NTR369" s="299" t="s">
        <v>5825</v>
      </c>
      <c r="NTS369" s="299" t="s">
        <v>5825</v>
      </c>
      <c r="NTT369" s="299" t="s">
        <v>5825</v>
      </c>
      <c r="NTU369" s="299" t="s">
        <v>5825</v>
      </c>
      <c r="NTV369" s="299" t="s">
        <v>5825</v>
      </c>
      <c r="NTW369" s="299" t="s">
        <v>5825</v>
      </c>
      <c r="NTX369" s="299" t="s">
        <v>5825</v>
      </c>
      <c r="NTY369" s="299" t="s">
        <v>5825</v>
      </c>
      <c r="NTZ369" s="299" t="s">
        <v>5825</v>
      </c>
      <c r="NUA369" s="299" t="s">
        <v>5825</v>
      </c>
      <c r="NUB369" s="299" t="s">
        <v>5825</v>
      </c>
      <c r="NUC369" s="299" t="s">
        <v>5825</v>
      </c>
      <c r="NUD369" s="299" t="s">
        <v>5825</v>
      </c>
      <c r="NUE369" s="299" t="s">
        <v>5825</v>
      </c>
      <c r="NUF369" s="299" t="s">
        <v>5825</v>
      </c>
      <c r="NUG369" s="299" t="s">
        <v>5825</v>
      </c>
      <c r="NUH369" s="299" t="s">
        <v>5825</v>
      </c>
      <c r="NUI369" s="299" t="s">
        <v>5825</v>
      </c>
      <c r="NUJ369" s="299" t="s">
        <v>5825</v>
      </c>
      <c r="NUK369" s="299" t="s">
        <v>5825</v>
      </c>
      <c r="NUL369" s="299" t="s">
        <v>5825</v>
      </c>
      <c r="NUM369" s="299" t="s">
        <v>5825</v>
      </c>
      <c r="NUN369" s="299" t="s">
        <v>5825</v>
      </c>
      <c r="NUO369" s="299" t="s">
        <v>5825</v>
      </c>
      <c r="NUP369" s="299" t="s">
        <v>5825</v>
      </c>
      <c r="NUQ369" s="299" t="s">
        <v>5825</v>
      </c>
      <c r="NUR369" s="299" t="s">
        <v>5825</v>
      </c>
      <c r="NUS369" s="299" t="s">
        <v>5825</v>
      </c>
      <c r="NUT369" s="299" t="s">
        <v>5825</v>
      </c>
      <c r="NUU369" s="299" t="s">
        <v>5825</v>
      </c>
      <c r="NUV369" s="299" t="s">
        <v>5825</v>
      </c>
      <c r="NUW369" s="299" t="s">
        <v>5825</v>
      </c>
      <c r="NUX369" s="299" t="s">
        <v>5825</v>
      </c>
      <c r="NUY369" s="299" t="s">
        <v>5825</v>
      </c>
      <c r="NUZ369" s="299" t="s">
        <v>5825</v>
      </c>
      <c r="NVA369" s="299" t="s">
        <v>5825</v>
      </c>
      <c r="NVB369" s="299" t="s">
        <v>5825</v>
      </c>
      <c r="NVC369" s="299" t="s">
        <v>5825</v>
      </c>
      <c r="NVD369" s="299" t="s">
        <v>5825</v>
      </c>
      <c r="NVE369" s="299" t="s">
        <v>5825</v>
      </c>
      <c r="NVF369" s="299" t="s">
        <v>5825</v>
      </c>
      <c r="NVG369" s="299" t="s">
        <v>5825</v>
      </c>
      <c r="NVH369" s="299" t="s">
        <v>5825</v>
      </c>
      <c r="NVI369" s="299" t="s">
        <v>5825</v>
      </c>
      <c r="NVJ369" s="299" t="s">
        <v>5825</v>
      </c>
      <c r="NVK369" s="299" t="s">
        <v>5825</v>
      </c>
      <c r="NVL369" s="299" t="s">
        <v>5825</v>
      </c>
      <c r="NVM369" s="299" t="s">
        <v>5825</v>
      </c>
      <c r="NVN369" s="299" t="s">
        <v>5825</v>
      </c>
      <c r="NVO369" s="299" t="s">
        <v>5825</v>
      </c>
      <c r="NVP369" s="299" t="s">
        <v>5825</v>
      </c>
      <c r="NVQ369" s="299" t="s">
        <v>5825</v>
      </c>
      <c r="NVR369" s="299" t="s">
        <v>5825</v>
      </c>
      <c r="NVS369" s="299" t="s">
        <v>5825</v>
      </c>
      <c r="NVT369" s="299" t="s">
        <v>5825</v>
      </c>
      <c r="NVU369" s="299" t="s">
        <v>5825</v>
      </c>
      <c r="NVV369" s="299" t="s">
        <v>5825</v>
      </c>
      <c r="NVW369" s="299" t="s">
        <v>5825</v>
      </c>
      <c r="NVX369" s="299" t="s">
        <v>5825</v>
      </c>
      <c r="NVY369" s="299" t="s">
        <v>5825</v>
      </c>
      <c r="NVZ369" s="299" t="s">
        <v>5825</v>
      </c>
      <c r="NWA369" s="299" t="s">
        <v>5825</v>
      </c>
      <c r="NWB369" s="299" t="s">
        <v>5825</v>
      </c>
      <c r="NWC369" s="299" t="s">
        <v>5825</v>
      </c>
      <c r="NWD369" s="299" t="s">
        <v>5825</v>
      </c>
      <c r="NWE369" s="299" t="s">
        <v>5825</v>
      </c>
      <c r="NWF369" s="299" t="s">
        <v>5825</v>
      </c>
      <c r="NWG369" s="299" t="s">
        <v>5825</v>
      </c>
      <c r="NWH369" s="299" t="s">
        <v>5825</v>
      </c>
      <c r="NWI369" s="299" t="s">
        <v>5825</v>
      </c>
      <c r="NWJ369" s="299" t="s">
        <v>5825</v>
      </c>
      <c r="NWK369" s="299" t="s">
        <v>5825</v>
      </c>
      <c r="NWL369" s="299" t="s">
        <v>5825</v>
      </c>
      <c r="NWM369" s="299" t="s">
        <v>5825</v>
      </c>
      <c r="NWN369" s="299" t="s">
        <v>5825</v>
      </c>
      <c r="NWO369" s="299" t="s">
        <v>5825</v>
      </c>
      <c r="NWP369" s="299" t="s">
        <v>5825</v>
      </c>
      <c r="NWQ369" s="299" t="s">
        <v>5825</v>
      </c>
      <c r="NWR369" s="299" t="s">
        <v>5825</v>
      </c>
      <c r="NWS369" s="299" t="s">
        <v>5825</v>
      </c>
      <c r="NWT369" s="299" t="s">
        <v>5825</v>
      </c>
      <c r="NWU369" s="299" t="s">
        <v>5825</v>
      </c>
      <c r="NWV369" s="299" t="s">
        <v>5825</v>
      </c>
      <c r="NWW369" s="299" t="s">
        <v>5825</v>
      </c>
      <c r="NWX369" s="299" t="s">
        <v>5825</v>
      </c>
      <c r="NWY369" s="299" t="s">
        <v>5825</v>
      </c>
      <c r="NWZ369" s="299" t="s">
        <v>5825</v>
      </c>
      <c r="NXA369" s="299" t="s">
        <v>5825</v>
      </c>
      <c r="NXB369" s="299" t="s">
        <v>5825</v>
      </c>
      <c r="NXC369" s="299" t="s">
        <v>5825</v>
      </c>
      <c r="NXD369" s="299" t="s">
        <v>5825</v>
      </c>
      <c r="NXE369" s="299" t="s">
        <v>5825</v>
      </c>
      <c r="NXF369" s="299" t="s">
        <v>5825</v>
      </c>
      <c r="NXG369" s="299" t="s">
        <v>5825</v>
      </c>
      <c r="NXH369" s="299" t="s">
        <v>5825</v>
      </c>
      <c r="NXI369" s="299" t="s">
        <v>5825</v>
      </c>
      <c r="NXJ369" s="299" t="s">
        <v>5825</v>
      </c>
      <c r="NXK369" s="299" t="s">
        <v>5825</v>
      </c>
      <c r="NXL369" s="299" t="s">
        <v>5825</v>
      </c>
      <c r="NXM369" s="299" t="s">
        <v>5825</v>
      </c>
      <c r="NXN369" s="299" t="s">
        <v>5825</v>
      </c>
      <c r="NXO369" s="299" t="s">
        <v>5825</v>
      </c>
      <c r="NXP369" s="299" t="s">
        <v>5825</v>
      </c>
      <c r="NXQ369" s="299" t="s">
        <v>5825</v>
      </c>
      <c r="NXR369" s="299" t="s">
        <v>5825</v>
      </c>
      <c r="NXS369" s="299" t="s">
        <v>5825</v>
      </c>
      <c r="NXT369" s="299" t="s">
        <v>5825</v>
      </c>
      <c r="NXU369" s="299" t="s">
        <v>5825</v>
      </c>
      <c r="NXV369" s="299" t="s">
        <v>5825</v>
      </c>
      <c r="NXW369" s="299" t="s">
        <v>5825</v>
      </c>
      <c r="NXX369" s="299" t="s">
        <v>5825</v>
      </c>
      <c r="NXY369" s="299" t="s">
        <v>5825</v>
      </c>
      <c r="NXZ369" s="299" t="s">
        <v>5825</v>
      </c>
      <c r="NYA369" s="299" t="s">
        <v>5825</v>
      </c>
      <c r="NYB369" s="299" t="s">
        <v>5825</v>
      </c>
      <c r="NYC369" s="299" t="s">
        <v>5825</v>
      </c>
      <c r="NYD369" s="299" t="s">
        <v>5825</v>
      </c>
      <c r="NYE369" s="299" t="s">
        <v>5825</v>
      </c>
      <c r="NYF369" s="299" t="s">
        <v>5825</v>
      </c>
      <c r="NYG369" s="299" t="s">
        <v>5825</v>
      </c>
      <c r="NYH369" s="299" t="s">
        <v>5825</v>
      </c>
      <c r="NYI369" s="299" t="s">
        <v>5825</v>
      </c>
      <c r="NYJ369" s="299" t="s">
        <v>5825</v>
      </c>
      <c r="NYK369" s="299" t="s">
        <v>5825</v>
      </c>
      <c r="NYL369" s="299" t="s">
        <v>5825</v>
      </c>
      <c r="NYM369" s="299" t="s">
        <v>5825</v>
      </c>
      <c r="NYN369" s="299" t="s">
        <v>5825</v>
      </c>
      <c r="NYO369" s="299" t="s">
        <v>5825</v>
      </c>
      <c r="NYP369" s="299" t="s">
        <v>5825</v>
      </c>
      <c r="NYQ369" s="299" t="s">
        <v>5825</v>
      </c>
      <c r="NYR369" s="299" t="s">
        <v>5825</v>
      </c>
      <c r="NYS369" s="299" t="s">
        <v>5825</v>
      </c>
      <c r="NYT369" s="299" t="s">
        <v>5825</v>
      </c>
      <c r="NYU369" s="299" t="s">
        <v>5825</v>
      </c>
      <c r="NYV369" s="299" t="s">
        <v>5825</v>
      </c>
      <c r="NYW369" s="299" t="s">
        <v>5825</v>
      </c>
      <c r="NYX369" s="299" t="s">
        <v>5825</v>
      </c>
      <c r="NYY369" s="299" t="s">
        <v>5825</v>
      </c>
      <c r="NYZ369" s="299" t="s">
        <v>5825</v>
      </c>
      <c r="NZA369" s="299" t="s">
        <v>5825</v>
      </c>
      <c r="NZB369" s="299" t="s">
        <v>5825</v>
      </c>
      <c r="NZC369" s="299" t="s">
        <v>5825</v>
      </c>
      <c r="NZD369" s="299" t="s">
        <v>5825</v>
      </c>
      <c r="NZE369" s="299" t="s">
        <v>5825</v>
      </c>
      <c r="NZF369" s="299" t="s">
        <v>5825</v>
      </c>
      <c r="NZG369" s="299" t="s">
        <v>5825</v>
      </c>
      <c r="NZH369" s="299" t="s">
        <v>5825</v>
      </c>
      <c r="NZI369" s="299" t="s">
        <v>5825</v>
      </c>
      <c r="NZJ369" s="299" t="s">
        <v>5825</v>
      </c>
      <c r="NZK369" s="299" t="s">
        <v>5825</v>
      </c>
      <c r="NZL369" s="299" t="s">
        <v>5825</v>
      </c>
      <c r="NZM369" s="299" t="s">
        <v>5825</v>
      </c>
      <c r="NZN369" s="299" t="s">
        <v>5825</v>
      </c>
      <c r="NZO369" s="299" t="s">
        <v>5825</v>
      </c>
      <c r="NZP369" s="299" t="s">
        <v>5825</v>
      </c>
      <c r="NZQ369" s="299" t="s">
        <v>5825</v>
      </c>
      <c r="NZR369" s="299" t="s">
        <v>5825</v>
      </c>
      <c r="NZS369" s="299" t="s">
        <v>5825</v>
      </c>
      <c r="NZT369" s="299" t="s">
        <v>5825</v>
      </c>
      <c r="NZU369" s="299" t="s">
        <v>5825</v>
      </c>
      <c r="NZV369" s="299" t="s">
        <v>5825</v>
      </c>
      <c r="NZW369" s="299" t="s">
        <v>5825</v>
      </c>
      <c r="NZX369" s="299" t="s">
        <v>5825</v>
      </c>
      <c r="NZY369" s="299" t="s">
        <v>5825</v>
      </c>
      <c r="NZZ369" s="299" t="s">
        <v>5825</v>
      </c>
      <c r="OAA369" s="299" t="s">
        <v>5825</v>
      </c>
      <c r="OAB369" s="299" t="s">
        <v>5825</v>
      </c>
      <c r="OAC369" s="299" t="s">
        <v>5825</v>
      </c>
      <c r="OAD369" s="299" t="s">
        <v>5825</v>
      </c>
      <c r="OAE369" s="299" t="s">
        <v>5825</v>
      </c>
      <c r="OAF369" s="299" t="s">
        <v>5825</v>
      </c>
      <c r="OAG369" s="299" t="s">
        <v>5825</v>
      </c>
      <c r="OAH369" s="299" t="s">
        <v>5825</v>
      </c>
      <c r="OAI369" s="299" t="s">
        <v>5825</v>
      </c>
      <c r="OAJ369" s="299" t="s">
        <v>5825</v>
      </c>
      <c r="OAK369" s="299" t="s">
        <v>5825</v>
      </c>
      <c r="OAL369" s="299" t="s">
        <v>5825</v>
      </c>
      <c r="OAM369" s="299" t="s">
        <v>5825</v>
      </c>
      <c r="OAN369" s="299" t="s">
        <v>5825</v>
      </c>
      <c r="OAO369" s="299" t="s">
        <v>5825</v>
      </c>
      <c r="OAP369" s="299" t="s">
        <v>5825</v>
      </c>
      <c r="OAQ369" s="299" t="s">
        <v>5825</v>
      </c>
      <c r="OAR369" s="299" t="s">
        <v>5825</v>
      </c>
      <c r="OAS369" s="299" t="s">
        <v>5825</v>
      </c>
      <c r="OAT369" s="299" t="s">
        <v>5825</v>
      </c>
      <c r="OAU369" s="299" t="s">
        <v>5825</v>
      </c>
      <c r="OAV369" s="299" t="s">
        <v>5825</v>
      </c>
      <c r="OAW369" s="299" t="s">
        <v>5825</v>
      </c>
      <c r="OAX369" s="299" t="s">
        <v>5825</v>
      </c>
      <c r="OAY369" s="299" t="s">
        <v>5825</v>
      </c>
      <c r="OAZ369" s="299" t="s">
        <v>5825</v>
      </c>
      <c r="OBA369" s="299" t="s">
        <v>5825</v>
      </c>
      <c r="OBB369" s="299" t="s">
        <v>5825</v>
      </c>
      <c r="OBC369" s="299" t="s">
        <v>5825</v>
      </c>
      <c r="OBD369" s="299" t="s">
        <v>5825</v>
      </c>
      <c r="OBE369" s="299" t="s">
        <v>5825</v>
      </c>
      <c r="OBF369" s="299" t="s">
        <v>5825</v>
      </c>
      <c r="OBG369" s="299" t="s">
        <v>5825</v>
      </c>
      <c r="OBH369" s="299" t="s">
        <v>5825</v>
      </c>
      <c r="OBI369" s="299" t="s">
        <v>5825</v>
      </c>
      <c r="OBJ369" s="299" t="s">
        <v>5825</v>
      </c>
      <c r="OBK369" s="299" t="s">
        <v>5825</v>
      </c>
      <c r="OBL369" s="299" t="s">
        <v>5825</v>
      </c>
      <c r="OBM369" s="299" t="s">
        <v>5825</v>
      </c>
      <c r="OBN369" s="299" t="s">
        <v>5825</v>
      </c>
      <c r="OBO369" s="299" t="s">
        <v>5825</v>
      </c>
      <c r="OBP369" s="299" t="s">
        <v>5825</v>
      </c>
      <c r="OBQ369" s="299" t="s">
        <v>5825</v>
      </c>
      <c r="OBR369" s="299" t="s">
        <v>5825</v>
      </c>
      <c r="OBS369" s="299" t="s">
        <v>5825</v>
      </c>
      <c r="OBT369" s="299" t="s">
        <v>5825</v>
      </c>
      <c r="OBU369" s="299" t="s">
        <v>5825</v>
      </c>
      <c r="OBV369" s="299" t="s">
        <v>5825</v>
      </c>
      <c r="OBW369" s="299" t="s">
        <v>5825</v>
      </c>
      <c r="OBX369" s="299" t="s">
        <v>5825</v>
      </c>
      <c r="OBY369" s="299" t="s">
        <v>5825</v>
      </c>
      <c r="OBZ369" s="299" t="s">
        <v>5825</v>
      </c>
      <c r="OCA369" s="299" t="s">
        <v>5825</v>
      </c>
      <c r="OCB369" s="299" t="s">
        <v>5825</v>
      </c>
      <c r="OCC369" s="299" t="s">
        <v>5825</v>
      </c>
      <c r="OCD369" s="299" t="s">
        <v>5825</v>
      </c>
      <c r="OCE369" s="299" t="s">
        <v>5825</v>
      </c>
      <c r="OCF369" s="299" t="s">
        <v>5825</v>
      </c>
      <c r="OCG369" s="299" t="s">
        <v>5825</v>
      </c>
      <c r="OCH369" s="299" t="s">
        <v>5825</v>
      </c>
      <c r="OCI369" s="299" t="s">
        <v>5825</v>
      </c>
      <c r="OCJ369" s="299" t="s">
        <v>5825</v>
      </c>
      <c r="OCK369" s="299" t="s">
        <v>5825</v>
      </c>
      <c r="OCL369" s="299" t="s">
        <v>5825</v>
      </c>
      <c r="OCM369" s="299" t="s">
        <v>5825</v>
      </c>
      <c r="OCN369" s="299" t="s">
        <v>5825</v>
      </c>
      <c r="OCO369" s="299" t="s">
        <v>5825</v>
      </c>
      <c r="OCP369" s="299" t="s">
        <v>5825</v>
      </c>
      <c r="OCQ369" s="299" t="s">
        <v>5825</v>
      </c>
      <c r="OCR369" s="299" t="s">
        <v>5825</v>
      </c>
      <c r="OCS369" s="299" t="s">
        <v>5825</v>
      </c>
      <c r="OCT369" s="299" t="s">
        <v>5825</v>
      </c>
      <c r="OCU369" s="299" t="s">
        <v>5825</v>
      </c>
      <c r="OCV369" s="299" t="s">
        <v>5825</v>
      </c>
      <c r="OCW369" s="299" t="s">
        <v>5825</v>
      </c>
      <c r="OCX369" s="299" t="s">
        <v>5825</v>
      </c>
      <c r="OCY369" s="299" t="s">
        <v>5825</v>
      </c>
      <c r="OCZ369" s="299" t="s">
        <v>5825</v>
      </c>
      <c r="ODA369" s="299" t="s">
        <v>5825</v>
      </c>
      <c r="ODB369" s="299" t="s">
        <v>5825</v>
      </c>
      <c r="ODC369" s="299" t="s">
        <v>5825</v>
      </c>
      <c r="ODD369" s="299" t="s">
        <v>5825</v>
      </c>
      <c r="ODE369" s="299" t="s">
        <v>5825</v>
      </c>
      <c r="ODF369" s="299" t="s">
        <v>5825</v>
      </c>
      <c r="ODG369" s="299" t="s">
        <v>5825</v>
      </c>
      <c r="ODH369" s="299" t="s">
        <v>5825</v>
      </c>
      <c r="ODI369" s="299" t="s">
        <v>5825</v>
      </c>
      <c r="ODJ369" s="299" t="s">
        <v>5825</v>
      </c>
      <c r="ODK369" s="299" t="s">
        <v>5825</v>
      </c>
      <c r="ODL369" s="299" t="s">
        <v>5825</v>
      </c>
      <c r="ODM369" s="299" t="s">
        <v>5825</v>
      </c>
      <c r="ODN369" s="299" t="s">
        <v>5825</v>
      </c>
      <c r="ODO369" s="299" t="s">
        <v>5825</v>
      </c>
      <c r="ODP369" s="299" t="s">
        <v>5825</v>
      </c>
      <c r="ODQ369" s="299" t="s">
        <v>5825</v>
      </c>
      <c r="ODR369" s="299" t="s">
        <v>5825</v>
      </c>
      <c r="ODS369" s="299" t="s">
        <v>5825</v>
      </c>
      <c r="ODT369" s="299" t="s">
        <v>5825</v>
      </c>
      <c r="ODU369" s="299" t="s">
        <v>5825</v>
      </c>
      <c r="ODV369" s="299" t="s">
        <v>5825</v>
      </c>
      <c r="ODW369" s="299" t="s">
        <v>5825</v>
      </c>
      <c r="ODX369" s="299" t="s">
        <v>5825</v>
      </c>
      <c r="ODY369" s="299" t="s">
        <v>5825</v>
      </c>
      <c r="ODZ369" s="299" t="s">
        <v>5825</v>
      </c>
      <c r="OEA369" s="299" t="s">
        <v>5825</v>
      </c>
      <c r="OEB369" s="299" t="s">
        <v>5825</v>
      </c>
      <c r="OEC369" s="299" t="s">
        <v>5825</v>
      </c>
      <c r="OED369" s="299" t="s">
        <v>5825</v>
      </c>
      <c r="OEE369" s="299" t="s">
        <v>5825</v>
      </c>
      <c r="OEF369" s="299" t="s">
        <v>5825</v>
      </c>
      <c r="OEG369" s="299" t="s">
        <v>5825</v>
      </c>
      <c r="OEH369" s="299" t="s">
        <v>5825</v>
      </c>
      <c r="OEI369" s="299" t="s">
        <v>5825</v>
      </c>
      <c r="OEJ369" s="299" t="s">
        <v>5825</v>
      </c>
      <c r="OEK369" s="299" t="s">
        <v>5825</v>
      </c>
      <c r="OEL369" s="299" t="s">
        <v>5825</v>
      </c>
      <c r="OEM369" s="299" t="s">
        <v>5825</v>
      </c>
      <c r="OEN369" s="299" t="s">
        <v>5825</v>
      </c>
      <c r="OEO369" s="299" t="s">
        <v>5825</v>
      </c>
      <c r="OEP369" s="299" t="s">
        <v>5825</v>
      </c>
      <c r="OEQ369" s="299" t="s">
        <v>5825</v>
      </c>
      <c r="OER369" s="299" t="s">
        <v>5825</v>
      </c>
      <c r="OES369" s="299" t="s">
        <v>5825</v>
      </c>
      <c r="OET369" s="299" t="s">
        <v>5825</v>
      </c>
      <c r="OEU369" s="299" t="s">
        <v>5825</v>
      </c>
      <c r="OEV369" s="299" t="s">
        <v>5825</v>
      </c>
      <c r="OEW369" s="299" t="s">
        <v>5825</v>
      </c>
      <c r="OEX369" s="299" t="s">
        <v>5825</v>
      </c>
      <c r="OEY369" s="299" t="s">
        <v>5825</v>
      </c>
      <c r="OEZ369" s="299" t="s">
        <v>5825</v>
      </c>
      <c r="OFA369" s="299" t="s">
        <v>5825</v>
      </c>
      <c r="OFB369" s="299" t="s">
        <v>5825</v>
      </c>
      <c r="OFC369" s="299" t="s">
        <v>5825</v>
      </c>
      <c r="OFD369" s="299" t="s">
        <v>5825</v>
      </c>
      <c r="OFE369" s="299" t="s">
        <v>5825</v>
      </c>
      <c r="OFF369" s="299" t="s">
        <v>5825</v>
      </c>
      <c r="OFG369" s="299" t="s">
        <v>5825</v>
      </c>
      <c r="OFH369" s="299" t="s">
        <v>5825</v>
      </c>
      <c r="OFI369" s="299" t="s">
        <v>5825</v>
      </c>
      <c r="OFJ369" s="299" t="s">
        <v>5825</v>
      </c>
      <c r="OFK369" s="299" t="s">
        <v>5825</v>
      </c>
      <c r="OFL369" s="299" t="s">
        <v>5825</v>
      </c>
      <c r="OFM369" s="299" t="s">
        <v>5825</v>
      </c>
      <c r="OFN369" s="299" t="s">
        <v>5825</v>
      </c>
      <c r="OFO369" s="299" t="s">
        <v>5825</v>
      </c>
      <c r="OFP369" s="299" t="s">
        <v>5825</v>
      </c>
      <c r="OFQ369" s="299" t="s">
        <v>5825</v>
      </c>
      <c r="OFR369" s="299" t="s">
        <v>5825</v>
      </c>
      <c r="OFS369" s="299" t="s">
        <v>5825</v>
      </c>
      <c r="OFT369" s="299" t="s">
        <v>5825</v>
      </c>
      <c r="OFU369" s="299" t="s">
        <v>5825</v>
      </c>
      <c r="OFV369" s="299" t="s">
        <v>5825</v>
      </c>
      <c r="OFW369" s="299" t="s">
        <v>5825</v>
      </c>
      <c r="OFX369" s="299" t="s">
        <v>5825</v>
      </c>
      <c r="OFY369" s="299" t="s">
        <v>5825</v>
      </c>
      <c r="OFZ369" s="299" t="s">
        <v>5825</v>
      </c>
      <c r="OGA369" s="299" t="s">
        <v>5825</v>
      </c>
      <c r="OGB369" s="299" t="s">
        <v>5825</v>
      </c>
      <c r="OGC369" s="299" t="s">
        <v>5825</v>
      </c>
      <c r="OGD369" s="299" t="s">
        <v>5825</v>
      </c>
      <c r="OGE369" s="299" t="s">
        <v>5825</v>
      </c>
      <c r="OGF369" s="299" t="s">
        <v>5825</v>
      </c>
      <c r="OGG369" s="299" t="s">
        <v>5825</v>
      </c>
      <c r="OGH369" s="299" t="s">
        <v>5825</v>
      </c>
      <c r="OGI369" s="299" t="s">
        <v>5825</v>
      </c>
      <c r="OGJ369" s="299" t="s">
        <v>5825</v>
      </c>
      <c r="OGK369" s="299" t="s">
        <v>5825</v>
      </c>
      <c r="OGL369" s="299" t="s">
        <v>5825</v>
      </c>
      <c r="OGM369" s="299" t="s">
        <v>5825</v>
      </c>
      <c r="OGN369" s="299" t="s">
        <v>5825</v>
      </c>
      <c r="OGO369" s="299" t="s">
        <v>5825</v>
      </c>
      <c r="OGP369" s="299" t="s">
        <v>5825</v>
      </c>
      <c r="OGQ369" s="299" t="s">
        <v>5825</v>
      </c>
      <c r="OGR369" s="299" t="s">
        <v>5825</v>
      </c>
      <c r="OGS369" s="299" t="s">
        <v>5825</v>
      </c>
      <c r="OGT369" s="299" t="s">
        <v>5825</v>
      </c>
      <c r="OGU369" s="299" t="s">
        <v>5825</v>
      </c>
      <c r="OGV369" s="299" t="s">
        <v>5825</v>
      </c>
      <c r="OGW369" s="299" t="s">
        <v>5825</v>
      </c>
      <c r="OGX369" s="299" t="s">
        <v>5825</v>
      </c>
      <c r="OGY369" s="299" t="s">
        <v>5825</v>
      </c>
      <c r="OGZ369" s="299" t="s">
        <v>5825</v>
      </c>
      <c r="OHA369" s="299" t="s">
        <v>5825</v>
      </c>
      <c r="OHB369" s="299" t="s">
        <v>5825</v>
      </c>
      <c r="OHC369" s="299" t="s">
        <v>5825</v>
      </c>
      <c r="OHD369" s="299" t="s">
        <v>5825</v>
      </c>
      <c r="OHE369" s="299" t="s">
        <v>5825</v>
      </c>
      <c r="OHF369" s="299" t="s">
        <v>5825</v>
      </c>
      <c r="OHG369" s="299" t="s">
        <v>5825</v>
      </c>
      <c r="OHH369" s="299" t="s">
        <v>5825</v>
      </c>
      <c r="OHI369" s="299" t="s">
        <v>5825</v>
      </c>
      <c r="OHJ369" s="299" t="s">
        <v>5825</v>
      </c>
      <c r="OHK369" s="299" t="s">
        <v>5825</v>
      </c>
      <c r="OHL369" s="299" t="s">
        <v>5825</v>
      </c>
      <c r="OHM369" s="299" t="s">
        <v>5825</v>
      </c>
      <c r="OHN369" s="299" t="s">
        <v>5825</v>
      </c>
      <c r="OHO369" s="299" t="s">
        <v>5825</v>
      </c>
      <c r="OHP369" s="299" t="s">
        <v>5825</v>
      </c>
      <c r="OHQ369" s="299" t="s">
        <v>5825</v>
      </c>
      <c r="OHR369" s="299" t="s">
        <v>5825</v>
      </c>
      <c r="OHS369" s="299" t="s">
        <v>5825</v>
      </c>
      <c r="OHT369" s="299" t="s">
        <v>5825</v>
      </c>
      <c r="OHU369" s="299" t="s">
        <v>5825</v>
      </c>
      <c r="OHV369" s="299" t="s">
        <v>5825</v>
      </c>
      <c r="OHW369" s="299" t="s">
        <v>5825</v>
      </c>
      <c r="OHX369" s="299" t="s">
        <v>5825</v>
      </c>
      <c r="OHY369" s="299" t="s">
        <v>5825</v>
      </c>
      <c r="OHZ369" s="299" t="s">
        <v>5825</v>
      </c>
      <c r="OIA369" s="299" t="s">
        <v>5825</v>
      </c>
      <c r="OIB369" s="299" t="s">
        <v>5825</v>
      </c>
      <c r="OIC369" s="299" t="s">
        <v>5825</v>
      </c>
      <c r="OID369" s="299" t="s">
        <v>5825</v>
      </c>
      <c r="OIE369" s="299" t="s">
        <v>5825</v>
      </c>
      <c r="OIF369" s="299" t="s">
        <v>5825</v>
      </c>
      <c r="OIG369" s="299" t="s">
        <v>5825</v>
      </c>
      <c r="OIH369" s="299" t="s">
        <v>5825</v>
      </c>
      <c r="OII369" s="299" t="s">
        <v>5825</v>
      </c>
      <c r="OIJ369" s="299" t="s">
        <v>5825</v>
      </c>
      <c r="OIK369" s="299" t="s">
        <v>5825</v>
      </c>
      <c r="OIL369" s="299" t="s">
        <v>5825</v>
      </c>
      <c r="OIM369" s="299" t="s">
        <v>5825</v>
      </c>
      <c r="OIN369" s="299" t="s">
        <v>5825</v>
      </c>
      <c r="OIO369" s="299" t="s">
        <v>5825</v>
      </c>
      <c r="OIP369" s="299" t="s">
        <v>5825</v>
      </c>
      <c r="OIQ369" s="299" t="s">
        <v>5825</v>
      </c>
      <c r="OIR369" s="299" t="s">
        <v>5825</v>
      </c>
      <c r="OIS369" s="299" t="s">
        <v>5825</v>
      </c>
      <c r="OIT369" s="299" t="s">
        <v>5825</v>
      </c>
      <c r="OIU369" s="299" t="s">
        <v>5825</v>
      </c>
      <c r="OIV369" s="299" t="s">
        <v>5825</v>
      </c>
      <c r="OIW369" s="299" t="s">
        <v>5825</v>
      </c>
      <c r="OIX369" s="299" t="s">
        <v>5825</v>
      </c>
      <c r="OIY369" s="299" t="s">
        <v>5825</v>
      </c>
      <c r="OIZ369" s="299" t="s">
        <v>5825</v>
      </c>
      <c r="OJA369" s="299" t="s">
        <v>5825</v>
      </c>
      <c r="OJB369" s="299" t="s">
        <v>5825</v>
      </c>
      <c r="OJC369" s="299" t="s">
        <v>5825</v>
      </c>
      <c r="OJD369" s="299" t="s">
        <v>5825</v>
      </c>
      <c r="OJE369" s="299" t="s">
        <v>5825</v>
      </c>
      <c r="OJF369" s="299" t="s">
        <v>5825</v>
      </c>
      <c r="OJG369" s="299" t="s">
        <v>5825</v>
      </c>
      <c r="OJH369" s="299" t="s">
        <v>5825</v>
      </c>
      <c r="OJI369" s="299" t="s">
        <v>5825</v>
      </c>
      <c r="OJJ369" s="299" t="s">
        <v>5825</v>
      </c>
      <c r="OJK369" s="299" t="s">
        <v>5825</v>
      </c>
      <c r="OJL369" s="299" t="s">
        <v>5825</v>
      </c>
      <c r="OJM369" s="299" t="s">
        <v>5825</v>
      </c>
      <c r="OJN369" s="299" t="s">
        <v>5825</v>
      </c>
      <c r="OJO369" s="299" t="s">
        <v>5825</v>
      </c>
      <c r="OJP369" s="299" t="s">
        <v>5825</v>
      </c>
      <c r="OJQ369" s="299" t="s">
        <v>5825</v>
      </c>
      <c r="OJR369" s="299" t="s">
        <v>5825</v>
      </c>
      <c r="OJS369" s="299" t="s">
        <v>5825</v>
      </c>
      <c r="OJT369" s="299" t="s">
        <v>5825</v>
      </c>
      <c r="OJU369" s="299" t="s">
        <v>5825</v>
      </c>
      <c r="OJV369" s="299" t="s">
        <v>5825</v>
      </c>
      <c r="OJW369" s="299" t="s">
        <v>5825</v>
      </c>
      <c r="OJX369" s="299" t="s">
        <v>5825</v>
      </c>
      <c r="OJY369" s="299" t="s">
        <v>5825</v>
      </c>
      <c r="OJZ369" s="299" t="s">
        <v>5825</v>
      </c>
      <c r="OKA369" s="299" t="s">
        <v>5825</v>
      </c>
      <c r="OKB369" s="299" t="s">
        <v>5825</v>
      </c>
      <c r="OKC369" s="299" t="s">
        <v>5825</v>
      </c>
      <c r="OKD369" s="299" t="s">
        <v>5825</v>
      </c>
      <c r="OKE369" s="299" t="s">
        <v>5825</v>
      </c>
      <c r="OKF369" s="299" t="s">
        <v>5825</v>
      </c>
      <c r="OKG369" s="299" t="s">
        <v>5825</v>
      </c>
      <c r="OKH369" s="299" t="s">
        <v>5825</v>
      </c>
      <c r="OKI369" s="299" t="s">
        <v>5825</v>
      </c>
      <c r="OKJ369" s="299" t="s">
        <v>5825</v>
      </c>
      <c r="OKK369" s="299" t="s">
        <v>5825</v>
      </c>
      <c r="OKL369" s="299" t="s">
        <v>5825</v>
      </c>
      <c r="OKM369" s="299" t="s">
        <v>5825</v>
      </c>
      <c r="OKN369" s="299" t="s">
        <v>5825</v>
      </c>
      <c r="OKO369" s="299" t="s">
        <v>5825</v>
      </c>
      <c r="OKP369" s="299" t="s">
        <v>5825</v>
      </c>
      <c r="OKQ369" s="299" t="s">
        <v>5825</v>
      </c>
      <c r="OKR369" s="299" t="s">
        <v>5825</v>
      </c>
      <c r="OKS369" s="299" t="s">
        <v>5825</v>
      </c>
      <c r="OKT369" s="299" t="s">
        <v>5825</v>
      </c>
      <c r="OKU369" s="299" t="s">
        <v>5825</v>
      </c>
      <c r="OKV369" s="299" t="s">
        <v>5825</v>
      </c>
      <c r="OKW369" s="299" t="s">
        <v>5825</v>
      </c>
      <c r="OKX369" s="299" t="s">
        <v>5825</v>
      </c>
      <c r="OKY369" s="299" t="s">
        <v>5825</v>
      </c>
      <c r="OKZ369" s="299" t="s">
        <v>5825</v>
      </c>
      <c r="OLA369" s="299" t="s">
        <v>5825</v>
      </c>
      <c r="OLB369" s="299" t="s">
        <v>5825</v>
      </c>
      <c r="OLC369" s="299" t="s">
        <v>5825</v>
      </c>
      <c r="OLD369" s="299" t="s">
        <v>5825</v>
      </c>
      <c r="OLE369" s="299" t="s">
        <v>5825</v>
      </c>
      <c r="OLF369" s="299" t="s">
        <v>5825</v>
      </c>
      <c r="OLG369" s="299" t="s">
        <v>5825</v>
      </c>
      <c r="OLH369" s="299" t="s">
        <v>5825</v>
      </c>
      <c r="OLI369" s="299" t="s">
        <v>5825</v>
      </c>
      <c r="OLJ369" s="299" t="s">
        <v>5825</v>
      </c>
      <c r="OLK369" s="299" t="s">
        <v>5825</v>
      </c>
      <c r="OLL369" s="299" t="s">
        <v>5825</v>
      </c>
      <c r="OLM369" s="299" t="s">
        <v>5825</v>
      </c>
      <c r="OLN369" s="299" t="s">
        <v>5825</v>
      </c>
      <c r="OLO369" s="299" t="s">
        <v>5825</v>
      </c>
      <c r="OLP369" s="299" t="s">
        <v>5825</v>
      </c>
      <c r="OLQ369" s="299" t="s">
        <v>5825</v>
      </c>
      <c r="OLR369" s="299" t="s">
        <v>5825</v>
      </c>
      <c r="OLS369" s="299" t="s">
        <v>5825</v>
      </c>
      <c r="OLT369" s="299" t="s">
        <v>5825</v>
      </c>
      <c r="OLU369" s="299" t="s">
        <v>5825</v>
      </c>
      <c r="OLV369" s="299" t="s">
        <v>5825</v>
      </c>
      <c r="OLW369" s="299" t="s">
        <v>5825</v>
      </c>
      <c r="OLX369" s="299" t="s">
        <v>5825</v>
      </c>
      <c r="OLY369" s="299" t="s">
        <v>5825</v>
      </c>
      <c r="OLZ369" s="299" t="s">
        <v>5825</v>
      </c>
      <c r="OMA369" s="299" t="s">
        <v>5825</v>
      </c>
      <c r="OMB369" s="299" t="s">
        <v>5825</v>
      </c>
      <c r="OMC369" s="299" t="s">
        <v>5825</v>
      </c>
      <c r="OMD369" s="299" t="s">
        <v>5825</v>
      </c>
      <c r="OME369" s="299" t="s">
        <v>5825</v>
      </c>
      <c r="OMF369" s="299" t="s">
        <v>5825</v>
      </c>
      <c r="OMG369" s="299" t="s">
        <v>5825</v>
      </c>
      <c r="OMH369" s="299" t="s">
        <v>5825</v>
      </c>
      <c r="OMI369" s="299" t="s">
        <v>5825</v>
      </c>
      <c r="OMJ369" s="299" t="s">
        <v>5825</v>
      </c>
      <c r="OMK369" s="299" t="s">
        <v>5825</v>
      </c>
      <c r="OML369" s="299" t="s">
        <v>5825</v>
      </c>
      <c r="OMM369" s="299" t="s">
        <v>5825</v>
      </c>
      <c r="OMN369" s="299" t="s">
        <v>5825</v>
      </c>
      <c r="OMO369" s="299" t="s">
        <v>5825</v>
      </c>
      <c r="OMP369" s="299" t="s">
        <v>5825</v>
      </c>
      <c r="OMQ369" s="299" t="s">
        <v>5825</v>
      </c>
      <c r="OMR369" s="299" t="s">
        <v>5825</v>
      </c>
      <c r="OMS369" s="299" t="s">
        <v>5825</v>
      </c>
      <c r="OMT369" s="299" t="s">
        <v>5825</v>
      </c>
      <c r="OMU369" s="299" t="s">
        <v>5825</v>
      </c>
      <c r="OMV369" s="299" t="s">
        <v>5825</v>
      </c>
      <c r="OMW369" s="299" t="s">
        <v>5825</v>
      </c>
      <c r="OMX369" s="299" t="s">
        <v>5825</v>
      </c>
      <c r="OMY369" s="299" t="s">
        <v>5825</v>
      </c>
      <c r="OMZ369" s="299" t="s">
        <v>5825</v>
      </c>
      <c r="ONA369" s="299" t="s">
        <v>5825</v>
      </c>
      <c r="ONB369" s="299" t="s">
        <v>5825</v>
      </c>
      <c r="ONC369" s="299" t="s">
        <v>5825</v>
      </c>
      <c r="OND369" s="299" t="s">
        <v>5825</v>
      </c>
      <c r="ONE369" s="299" t="s">
        <v>5825</v>
      </c>
      <c r="ONF369" s="299" t="s">
        <v>5825</v>
      </c>
      <c r="ONG369" s="299" t="s">
        <v>5825</v>
      </c>
      <c r="ONH369" s="299" t="s">
        <v>5825</v>
      </c>
      <c r="ONI369" s="299" t="s">
        <v>5825</v>
      </c>
      <c r="ONJ369" s="299" t="s">
        <v>5825</v>
      </c>
      <c r="ONK369" s="299" t="s">
        <v>5825</v>
      </c>
      <c r="ONL369" s="299" t="s">
        <v>5825</v>
      </c>
      <c r="ONM369" s="299" t="s">
        <v>5825</v>
      </c>
      <c r="ONN369" s="299" t="s">
        <v>5825</v>
      </c>
      <c r="ONO369" s="299" t="s">
        <v>5825</v>
      </c>
      <c r="ONP369" s="299" t="s">
        <v>5825</v>
      </c>
      <c r="ONQ369" s="299" t="s">
        <v>5825</v>
      </c>
      <c r="ONR369" s="299" t="s">
        <v>5825</v>
      </c>
      <c r="ONS369" s="299" t="s">
        <v>5825</v>
      </c>
      <c r="ONT369" s="299" t="s">
        <v>5825</v>
      </c>
      <c r="ONU369" s="299" t="s">
        <v>5825</v>
      </c>
      <c r="ONV369" s="299" t="s">
        <v>5825</v>
      </c>
      <c r="ONW369" s="299" t="s">
        <v>5825</v>
      </c>
      <c r="ONX369" s="299" t="s">
        <v>5825</v>
      </c>
      <c r="ONY369" s="299" t="s">
        <v>5825</v>
      </c>
      <c r="ONZ369" s="299" t="s">
        <v>5825</v>
      </c>
      <c r="OOA369" s="299" t="s">
        <v>5825</v>
      </c>
      <c r="OOB369" s="299" t="s">
        <v>5825</v>
      </c>
      <c r="OOC369" s="299" t="s">
        <v>5825</v>
      </c>
      <c r="OOD369" s="299" t="s">
        <v>5825</v>
      </c>
      <c r="OOE369" s="299" t="s">
        <v>5825</v>
      </c>
      <c r="OOF369" s="299" t="s">
        <v>5825</v>
      </c>
      <c r="OOG369" s="299" t="s">
        <v>5825</v>
      </c>
      <c r="OOH369" s="299" t="s">
        <v>5825</v>
      </c>
      <c r="OOI369" s="299" t="s">
        <v>5825</v>
      </c>
      <c r="OOJ369" s="299" t="s">
        <v>5825</v>
      </c>
      <c r="OOK369" s="299" t="s">
        <v>5825</v>
      </c>
      <c r="OOL369" s="299" t="s">
        <v>5825</v>
      </c>
      <c r="OOM369" s="299" t="s">
        <v>5825</v>
      </c>
      <c r="OON369" s="299" t="s">
        <v>5825</v>
      </c>
      <c r="OOO369" s="299" t="s">
        <v>5825</v>
      </c>
      <c r="OOP369" s="299" t="s">
        <v>5825</v>
      </c>
      <c r="OOQ369" s="299" t="s">
        <v>5825</v>
      </c>
      <c r="OOR369" s="299" t="s">
        <v>5825</v>
      </c>
      <c r="OOS369" s="299" t="s">
        <v>5825</v>
      </c>
      <c r="OOT369" s="299" t="s">
        <v>5825</v>
      </c>
      <c r="OOU369" s="299" t="s">
        <v>5825</v>
      </c>
      <c r="OOV369" s="299" t="s">
        <v>5825</v>
      </c>
      <c r="OOW369" s="299" t="s">
        <v>5825</v>
      </c>
      <c r="OOX369" s="299" t="s">
        <v>5825</v>
      </c>
      <c r="OOY369" s="299" t="s">
        <v>5825</v>
      </c>
      <c r="OOZ369" s="299" t="s">
        <v>5825</v>
      </c>
      <c r="OPA369" s="299" t="s">
        <v>5825</v>
      </c>
      <c r="OPB369" s="299" t="s">
        <v>5825</v>
      </c>
      <c r="OPC369" s="299" t="s">
        <v>5825</v>
      </c>
      <c r="OPD369" s="299" t="s">
        <v>5825</v>
      </c>
      <c r="OPE369" s="299" t="s">
        <v>5825</v>
      </c>
      <c r="OPF369" s="299" t="s">
        <v>5825</v>
      </c>
      <c r="OPG369" s="299" t="s">
        <v>5825</v>
      </c>
      <c r="OPH369" s="299" t="s">
        <v>5825</v>
      </c>
      <c r="OPI369" s="299" t="s">
        <v>5825</v>
      </c>
      <c r="OPJ369" s="299" t="s">
        <v>5825</v>
      </c>
      <c r="OPK369" s="299" t="s">
        <v>5825</v>
      </c>
      <c r="OPL369" s="299" t="s">
        <v>5825</v>
      </c>
      <c r="OPM369" s="299" t="s">
        <v>5825</v>
      </c>
      <c r="OPN369" s="299" t="s">
        <v>5825</v>
      </c>
      <c r="OPO369" s="299" t="s">
        <v>5825</v>
      </c>
      <c r="OPP369" s="299" t="s">
        <v>5825</v>
      </c>
      <c r="OPQ369" s="299" t="s">
        <v>5825</v>
      </c>
      <c r="OPR369" s="299" t="s">
        <v>5825</v>
      </c>
      <c r="OPS369" s="299" t="s">
        <v>5825</v>
      </c>
      <c r="OPT369" s="299" t="s">
        <v>5825</v>
      </c>
      <c r="OPU369" s="299" t="s">
        <v>5825</v>
      </c>
      <c r="OPV369" s="299" t="s">
        <v>5825</v>
      </c>
      <c r="OPW369" s="299" t="s">
        <v>5825</v>
      </c>
      <c r="OPX369" s="299" t="s">
        <v>5825</v>
      </c>
      <c r="OPY369" s="299" t="s">
        <v>5825</v>
      </c>
      <c r="OPZ369" s="299" t="s">
        <v>5825</v>
      </c>
      <c r="OQA369" s="299" t="s">
        <v>5825</v>
      </c>
      <c r="OQB369" s="299" t="s">
        <v>5825</v>
      </c>
      <c r="OQC369" s="299" t="s">
        <v>5825</v>
      </c>
      <c r="OQD369" s="299" t="s">
        <v>5825</v>
      </c>
      <c r="OQE369" s="299" t="s">
        <v>5825</v>
      </c>
      <c r="OQF369" s="299" t="s">
        <v>5825</v>
      </c>
      <c r="OQG369" s="299" t="s">
        <v>5825</v>
      </c>
      <c r="OQH369" s="299" t="s">
        <v>5825</v>
      </c>
      <c r="OQI369" s="299" t="s">
        <v>5825</v>
      </c>
      <c r="OQJ369" s="299" t="s">
        <v>5825</v>
      </c>
      <c r="OQK369" s="299" t="s">
        <v>5825</v>
      </c>
      <c r="OQL369" s="299" t="s">
        <v>5825</v>
      </c>
      <c r="OQM369" s="299" t="s">
        <v>5825</v>
      </c>
      <c r="OQN369" s="299" t="s">
        <v>5825</v>
      </c>
      <c r="OQO369" s="299" t="s">
        <v>5825</v>
      </c>
      <c r="OQP369" s="299" t="s">
        <v>5825</v>
      </c>
      <c r="OQQ369" s="299" t="s">
        <v>5825</v>
      </c>
      <c r="OQR369" s="299" t="s">
        <v>5825</v>
      </c>
      <c r="OQS369" s="299" t="s">
        <v>5825</v>
      </c>
      <c r="OQT369" s="299" t="s">
        <v>5825</v>
      </c>
      <c r="OQU369" s="299" t="s">
        <v>5825</v>
      </c>
      <c r="OQV369" s="299" t="s">
        <v>5825</v>
      </c>
      <c r="OQW369" s="299" t="s">
        <v>5825</v>
      </c>
      <c r="OQX369" s="299" t="s">
        <v>5825</v>
      </c>
      <c r="OQY369" s="299" t="s">
        <v>5825</v>
      </c>
      <c r="OQZ369" s="299" t="s">
        <v>5825</v>
      </c>
      <c r="ORA369" s="299" t="s">
        <v>5825</v>
      </c>
      <c r="ORB369" s="299" t="s">
        <v>5825</v>
      </c>
      <c r="ORC369" s="299" t="s">
        <v>5825</v>
      </c>
      <c r="ORD369" s="299" t="s">
        <v>5825</v>
      </c>
      <c r="ORE369" s="299" t="s">
        <v>5825</v>
      </c>
      <c r="ORF369" s="299" t="s">
        <v>5825</v>
      </c>
      <c r="ORG369" s="299" t="s">
        <v>5825</v>
      </c>
      <c r="ORH369" s="299" t="s">
        <v>5825</v>
      </c>
      <c r="ORI369" s="299" t="s">
        <v>5825</v>
      </c>
      <c r="ORJ369" s="299" t="s">
        <v>5825</v>
      </c>
      <c r="ORK369" s="299" t="s">
        <v>5825</v>
      </c>
      <c r="ORL369" s="299" t="s">
        <v>5825</v>
      </c>
      <c r="ORM369" s="299" t="s">
        <v>5825</v>
      </c>
      <c r="ORN369" s="299" t="s">
        <v>5825</v>
      </c>
      <c r="ORO369" s="299" t="s">
        <v>5825</v>
      </c>
      <c r="ORP369" s="299" t="s">
        <v>5825</v>
      </c>
      <c r="ORQ369" s="299" t="s">
        <v>5825</v>
      </c>
      <c r="ORR369" s="299" t="s">
        <v>5825</v>
      </c>
      <c r="ORS369" s="299" t="s">
        <v>5825</v>
      </c>
      <c r="ORT369" s="299" t="s">
        <v>5825</v>
      </c>
      <c r="ORU369" s="299" t="s">
        <v>5825</v>
      </c>
      <c r="ORV369" s="299" t="s">
        <v>5825</v>
      </c>
      <c r="ORW369" s="299" t="s">
        <v>5825</v>
      </c>
      <c r="ORX369" s="299" t="s">
        <v>5825</v>
      </c>
      <c r="ORY369" s="299" t="s">
        <v>5825</v>
      </c>
      <c r="ORZ369" s="299" t="s">
        <v>5825</v>
      </c>
      <c r="OSA369" s="299" t="s">
        <v>5825</v>
      </c>
      <c r="OSB369" s="299" t="s">
        <v>5825</v>
      </c>
      <c r="OSC369" s="299" t="s">
        <v>5825</v>
      </c>
      <c r="OSD369" s="299" t="s">
        <v>5825</v>
      </c>
      <c r="OSE369" s="299" t="s">
        <v>5825</v>
      </c>
      <c r="OSF369" s="299" t="s">
        <v>5825</v>
      </c>
      <c r="OSG369" s="299" t="s">
        <v>5825</v>
      </c>
      <c r="OSH369" s="299" t="s">
        <v>5825</v>
      </c>
      <c r="OSI369" s="299" t="s">
        <v>5825</v>
      </c>
      <c r="OSJ369" s="299" t="s">
        <v>5825</v>
      </c>
      <c r="OSK369" s="299" t="s">
        <v>5825</v>
      </c>
      <c r="OSL369" s="299" t="s">
        <v>5825</v>
      </c>
      <c r="OSM369" s="299" t="s">
        <v>5825</v>
      </c>
      <c r="OSN369" s="299" t="s">
        <v>5825</v>
      </c>
      <c r="OSO369" s="299" t="s">
        <v>5825</v>
      </c>
      <c r="OSP369" s="299" t="s">
        <v>5825</v>
      </c>
      <c r="OSQ369" s="299" t="s">
        <v>5825</v>
      </c>
      <c r="OSR369" s="299" t="s">
        <v>5825</v>
      </c>
      <c r="OSS369" s="299" t="s">
        <v>5825</v>
      </c>
      <c r="OST369" s="299" t="s">
        <v>5825</v>
      </c>
      <c r="OSU369" s="299" t="s">
        <v>5825</v>
      </c>
      <c r="OSV369" s="299" t="s">
        <v>5825</v>
      </c>
      <c r="OSW369" s="299" t="s">
        <v>5825</v>
      </c>
      <c r="OSX369" s="299" t="s">
        <v>5825</v>
      </c>
      <c r="OSY369" s="299" t="s">
        <v>5825</v>
      </c>
      <c r="OSZ369" s="299" t="s">
        <v>5825</v>
      </c>
      <c r="OTA369" s="299" t="s">
        <v>5825</v>
      </c>
      <c r="OTB369" s="299" t="s">
        <v>5825</v>
      </c>
      <c r="OTC369" s="299" t="s">
        <v>5825</v>
      </c>
      <c r="OTD369" s="299" t="s">
        <v>5825</v>
      </c>
      <c r="OTE369" s="299" t="s">
        <v>5825</v>
      </c>
      <c r="OTF369" s="299" t="s">
        <v>5825</v>
      </c>
      <c r="OTG369" s="299" t="s">
        <v>5825</v>
      </c>
      <c r="OTH369" s="299" t="s">
        <v>5825</v>
      </c>
      <c r="OTI369" s="299" t="s">
        <v>5825</v>
      </c>
      <c r="OTJ369" s="299" t="s">
        <v>5825</v>
      </c>
      <c r="OTK369" s="299" t="s">
        <v>5825</v>
      </c>
      <c r="OTL369" s="299" t="s">
        <v>5825</v>
      </c>
      <c r="OTM369" s="299" t="s">
        <v>5825</v>
      </c>
      <c r="OTN369" s="299" t="s">
        <v>5825</v>
      </c>
      <c r="OTO369" s="299" t="s">
        <v>5825</v>
      </c>
      <c r="OTP369" s="299" t="s">
        <v>5825</v>
      </c>
      <c r="OTQ369" s="299" t="s">
        <v>5825</v>
      </c>
      <c r="OTR369" s="299" t="s">
        <v>5825</v>
      </c>
      <c r="OTS369" s="299" t="s">
        <v>5825</v>
      </c>
      <c r="OTT369" s="299" t="s">
        <v>5825</v>
      </c>
      <c r="OTU369" s="299" t="s">
        <v>5825</v>
      </c>
      <c r="OTV369" s="299" t="s">
        <v>5825</v>
      </c>
      <c r="OTW369" s="299" t="s">
        <v>5825</v>
      </c>
      <c r="OTX369" s="299" t="s">
        <v>5825</v>
      </c>
      <c r="OTY369" s="299" t="s">
        <v>5825</v>
      </c>
      <c r="OTZ369" s="299" t="s">
        <v>5825</v>
      </c>
      <c r="OUA369" s="299" t="s">
        <v>5825</v>
      </c>
      <c r="OUB369" s="299" t="s">
        <v>5825</v>
      </c>
      <c r="OUC369" s="299" t="s">
        <v>5825</v>
      </c>
      <c r="OUD369" s="299" t="s">
        <v>5825</v>
      </c>
      <c r="OUE369" s="299" t="s">
        <v>5825</v>
      </c>
      <c r="OUF369" s="299" t="s">
        <v>5825</v>
      </c>
      <c r="OUG369" s="299" t="s">
        <v>5825</v>
      </c>
      <c r="OUH369" s="299" t="s">
        <v>5825</v>
      </c>
      <c r="OUI369" s="299" t="s">
        <v>5825</v>
      </c>
      <c r="OUJ369" s="299" t="s">
        <v>5825</v>
      </c>
      <c r="OUK369" s="299" t="s">
        <v>5825</v>
      </c>
      <c r="OUL369" s="299" t="s">
        <v>5825</v>
      </c>
      <c r="OUM369" s="299" t="s">
        <v>5825</v>
      </c>
      <c r="OUN369" s="299" t="s">
        <v>5825</v>
      </c>
      <c r="OUO369" s="299" t="s">
        <v>5825</v>
      </c>
      <c r="OUP369" s="299" t="s">
        <v>5825</v>
      </c>
      <c r="OUQ369" s="299" t="s">
        <v>5825</v>
      </c>
      <c r="OUR369" s="299" t="s">
        <v>5825</v>
      </c>
      <c r="OUS369" s="299" t="s">
        <v>5825</v>
      </c>
      <c r="OUT369" s="299" t="s">
        <v>5825</v>
      </c>
      <c r="OUU369" s="299" t="s">
        <v>5825</v>
      </c>
      <c r="OUV369" s="299" t="s">
        <v>5825</v>
      </c>
      <c r="OUW369" s="299" t="s">
        <v>5825</v>
      </c>
      <c r="OUX369" s="299" t="s">
        <v>5825</v>
      </c>
      <c r="OUY369" s="299" t="s">
        <v>5825</v>
      </c>
      <c r="OUZ369" s="299" t="s">
        <v>5825</v>
      </c>
      <c r="OVA369" s="299" t="s">
        <v>5825</v>
      </c>
      <c r="OVB369" s="299" t="s">
        <v>5825</v>
      </c>
      <c r="OVC369" s="299" t="s">
        <v>5825</v>
      </c>
      <c r="OVD369" s="299" t="s">
        <v>5825</v>
      </c>
      <c r="OVE369" s="299" t="s">
        <v>5825</v>
      </c>
      <c r="OVF369" s="299" t="s">
        <v>5825</v>
      </c>
      <c r="OVG369" s="299" t="s">
        <v>5825</v>
      </c>
      <c r="OVH369" s="299" t="s">
        <v>5825</v>
      </c>
      <c r="OVI369" s="299" t="s">
        <v>5825</v>
      </c>
      <c r="OVJ369" s="299" t="s">
        <v>5825</v>
      </c>
      <c r="OVK369" s="299" t="s">
        <v>5825</v>
      </c>
      <c r="OVL369" s="299" t="s">
        <v>5825</v>
      </c>
      <c r="OVM369" s="299" t="s">
        <v>5825</v>
      </c>
      <c r="OVN369" s="299" t="s">
        <v>5825</v>
      </c>
      <c r="OVO369" s="299" t="s">
        <v>5825</v>
      </c>
      <c r="OVP369" s="299" t="s">
        <v>5825</v>
      </c>
      <c r="OVQ369" s="299" t="s">
        <v>5825</v>
      </c>
      <c r="OVR369" s="299" t="s">
        <v>5825</v>
      </c>
      <c r="OVS369" s="299" t="s">
        <v>5825</v>
      </c>
      <c r="OVT369" s="299" t="s">
        <v>5825</v>
      </c>
      <c r="OVU369" s="299" t="s">
        <v>5825</v>
      </c>
      <c r="OVV369" s="299" t="s">
        <v>5825</v>
      </c>
      <c r="OVW369" s="299" t="s">
        <v>5825</v>
      </c>
      <c r="OVX369" s="299" t="s">
        <v>5825</v>
      </c>
      <c r="OVY369" s="299" t="s">
        <v>5825</v>
      </c>
      <c r="OVZ369" s="299" t="s">
        <v>5825</v>
      </c>
      <c r="OWA369" s="299" t="s">
        <v>5825</v>
      </c>
      <c r="OWB369" s="299" t="s">
        <v>5825</v>
      </c>
      <c r="OWC369" s="299" t="s">
        <v>5825</v>
      </c>
      <c r="OWD369" s="299" t="s">
        <v>5825</v>
      </c>
      <c r="OWE369" s="299" t="s">
        <v>5825</v>
      </c>
      <c r="OWF369" s="299" t="s">
        <v>5825</v>
      </c>
      <c r="OWG369" s="299" t="s">
        <v>5825</v>
      </c>
      <c r="OWH369" s="299" t="s">
        <v>5825</v>
      </c>
      <c r="OWI369" s="299" t="s">
        <v>5825</v>
      </c>
      <c r="OWJ369" s="299" t="s">
        <v>5825</v>
      </c>
      <c r="OWK369" s="299" t="s">
        <v>5825</v>
      </c>
      <c r="OWL369" s="299" t="s">
        <v>5825</v>
      </c>
      <c r="OWM369" s="299" t="s">
        <v>5825</v>
      </c>
      <c r="OWN369" s="299" t="s">
        <v>5825</v>
      </c>
      <c r="OWO369" s="299" t="s">
        <v>5825</v>
      </c>
      <c r="OWP369" s="299" t="s">
        <v>5825</v>
      </c>
      <c r="OWQ369" s="299" t="s">
        <v>5825</v>
      </c>
      <c r="OWR369" s="299" t="s">
        <v>5825</v>
      </c>
      <c r="OWS369" s="299" t="s">
        <v>5825</v>
      </c>
      <c r="OWT369" s="299" t="s">
        <v>5825</v>
      </c>
      <c r="OWU369" s="299" t="s">
        <v>5825</v>
      </c>
      <c r="OWV369" s="299" t="s">
        <v>5825</v>
      </c>
      <c r="OWW369" s="299" t="s">
        <v>5825</v>
      </c>
      <c r="OWX369" s="299" t="s">
        <v>5825</v>
      </c>
      <c r="OWY369" s="299" t="s">
        <v>5825</v>
      </c>
      <c r="OWZ369" s="299" t="s">
        <v>5825</v>
      </c>
      <c r="OXA369" s="299" t="s">
        <v>5825</v>
      </c>
      <c r="OXB369" s="299" t="s">
        <v>5825</v>
      </c>
      <c r="OXC369" s="299" t="s">
        <v>5825</v>
      </c>
      <c r="OXD369" s="299" t="s">
        <v>5825</v>
      </c>
      <c r="OXE369" s="299" t="s">
        <v>5825</v>
      </c>
      <c r="OXF369" s="299" t="s">
        <v>5825</v>
      </c>
      <c r="OXG369" s="299" t="s">
        <v>5825</v>
      </c>
      <c r="OXH369" s="299" t="s">
        <v>5825</v>
      </c>
      <c r="OXI369" s="299" t="s">
        <v>5825</v>
      </c>
      <c r="OXJ369" s="299" t="s">
        <v>5825</v>
      </c>
      <c r="OXK369" s="299" t="s">
        <v>5825</v>
      </c>
      <c r="OXL369" s="299" t="s">
        <v>5825</v>
      </c>
      <c r="OXM369" s="299" t="s">
        <v>5825</v>
      </c>
      <c r="OXN369" s="299" t="s">
        <v>5825</v>
      </c>
      <c r="OXO369" s="299" t="s">
        <v>5825</v>
      </c>
      <c r="OXP369" s="299" t="s">
        <v>5825</v>
      </c>
      <c r="OXQ369" s="299" t="s">
        <v>5825</v>
      </c>
      <c r="OXR369" s="299" t="s">
        <v>5825</v>
      </c>
      <c r="OXS369" s="299" t="s">
        <v>5825</v>
      </c>
      <c r="OXT369" s="299" t="s">
        <v>5825</v>
      </c>
      <c r="OXU369" s="299" t="s">
        <v>5825</v>
      </c>
      <c r="OXV369" s="299" t="s">
        <v>5825</v>
      </c>
      <c r="OXW369" s="299" t="s">
        <v>5825</v>
      </c>
      <c r="OXX369" s="299" t="s">
        <v>5825</v>
      </c>
      <c r="OXY369" s="299" t="s">
        <v>5825</v>
      </c>
      <c r="OXZ369" s="299" t="s">
        <v>5825</v>
      </c>
      <c r="OYA369" s="299" t="s">
        <v>5825</v>
      </c>
      <c r="OYB369" s="299" t="s">
        <v>5825</v>
      </c>
      <c r="OYC369" s="299" t="s">
        <v>5825</v>
      </c>
      <c r="OYD369" s="299" t="s">
        <v>5825</v>
      </c>
      <c r="OYE369" s="299" t="s">
        <v>5825</v>
      </c>
      <c r="OYF369" s="299" t="s">
        <v>5825</v>
      </c>
      <c r="OYG369" s="299" t="s">
        <v>5825</v>
      </c>
      <c r="OYH369" s="299" t="s">
        <v>5825</v>
      </c>
      <c r="OYI369" s="299" t="s">
        <v>5825</v>
      </c>
      <c r="OYJ369" s="299" t="s">
        <v>5825</v>
      </c>
      <c r="OYK369" s="299" t="s">
        <v>5825</v>
      </c>
      <c r="OYL369" s="299" t="s">
        <v>5825</v>
      </c>
      <c r="OYM369" s="299" t="s">
        <v>5825</v>
      </c>
      <c r="OYN369" s="299" t="s">
        <v>5825</v>
      </c>
      <c r="OYO369" s="299" t="s">
        <v>5825</v>
      </c>
      <c r="OYP369" s="299" t="s">
        <v>5825</v>
      </c>
      <c r="OYQ369" s="299" t="s">
        <v>5825</v>
      </c>
      <c r="OYR369" s="299" t="s">
        <v>5825</v>
      </c>
      <c r="OYS369" s="299" t="s">
        <v>5825</v>
      </c>
      <c r="OYT369" s="299" t="s">
        <v>5825</v>
      </c>
      <c r="OYU369" s="299" t="s">
        <v>5825</v>
      </c>
      <c r="OYV369" s="299" t="s">
        <v>5825</v>
      </c>
      <c r="OYW369" s="299" t="s">
        <v>5825</v>
      </c>
      <c r="OYX369" s="299" t="s">
        <v>5825</v>
      </c>
      <c r="OYY369" s="299" t="s">
        <v>5825</v>
      </c>
      <c r="OYZ369" s="299" t="s">
        <v>5825</v>
      </c>
      <c r="OZA369" s="299" t="s">
        <v>5825</v>
      </c>
      <c r="OZB369" s="299" t="s">
        <v>5825</v>
      </c>
      <c r="OZC369" s="299" t="s">
        <v>5825</v>
      </c>
      <c r="OZD369" s="299" t="s">
        <v>5825</v>
      </c>
      <c r="OZE369" s="299" t="s">
        <v>5825</v>
      </c>
      <c r="OZF369" s="299" t="s">
        <v>5825</v>
      </c>
      <c r="OZG369" s="299" t="s">
        <v>5825</v>
      </c>
      <c r="OZH369" s="299" t="s">
        <v>5825</v>
      </c>
      <c r="OZI369" s="299" t="s">
        <v>5825</v>
      </c>
      <c r="OZJ369" s="299" t="s">
        <v>5825</v>
      </c>
      <c r="OZK369" s="299" t="s">
        <v>5825</v>
      </c>
      <c r="OZL369" s="299" t="s">
        <v>5825</v>
      </c>
      <c r="OZM369" s="299" t="s">
        <v>5825</v>
      </c>
      <c r="OZN369" s="299" t="s">
        <v>5825</v>
      </c>
      <c r="OZO369" s="299" t="s">
        <v>5825</v>
      </c>
      <c r="OZP369" s="299" t="s">
        <v>5825</v>
      </c>
      <c r="OZQ369" s="299" t="s">
        <v>5825</v>
      </c>
      <c r="OZR369" s="299" t="s">
        <v>5825</v>
      </c>
      <c r="OZS369" s="299" t="s">
        <v>5825</v>
      </c>
      <c r="OZT369" s="299" t="s">
        <v>5825</v>
      </c>
      <c r="OZU369" s="299" t="s">
        <v>5825</v>
      </c>
      <c r="OZV369" s="299" t="s">
        <v>5825</v>
      </c>
      <c r="OZW369" s="299" t="s">
        <v>5825</v>
      </c>
      <c r="OZX369" s="299" t="s">
        <v>5825</v>
      </c>
      <c r="OZY369" s="299" t="s">
        <v>5825</v>
      </c>
      <c r="OZZ369" s="299" t="s">
        <v>5825</v>
      </c>
      <c r="PAA369" s="299" t="s">
        <v>5825</v>
      </c>
      <c r="PAB369" s="299" t="s">
        <v>5825</v>
      </c>
      <c r="PAC369" s="299" t="s">
        <v>5825</v>
      </c>
      <c r="PAD369" s="299" t="s">
        <v>5825</v>
      </c>
      <c r="PAE369" s="299" t="s">
        <v>5825</v>
      </c>
      <c r="PAF369" s="299" t="s">
        <v>5825</v>
      </c>
      <c r="PAG369" s="299" t="s">
        <v>5825</v>
      </c>
      <c r="PAH369" s="299" t="s">
        <v>5825</v>
      </c>
      <c r="PAI369" s="299" t="s">
        <v>5825</v>
      </c>
      <c r="PAJ369" s="299" t="s">
        <v>5825</v>
      </c>
      <c r="PAK369" s="299" t="s">
        <v>5825</v>
      </c>
      <c r="PAL369" s="299" t="s">
        <v>5825</v>
      </c>
      <c r="PAM369" s="299" t="s">
        <v>5825</v>
      </c>
      <c r="PAN369" s="299" t="s">
        <v>5825</v>
      </c>
      <c r="PAO369" s="299" t="s">
        <v>5825</v>
      </c>
      <c r="PAP369" s="299" t="s">
        <v>5825</v>
      </c>
      <c r="PAQ369" s="299" t="s">
        <v>5825</v>
      </c>
      <c r="PAR369" s="299" t="s">
        <v>5825</v>
      </c>
      <c r="PAS369" s="299" t="s">
        <v>5825</v>
      </c>
      <c r="PAT369" s="299" t="s">
        <v>5825</v>
      </c>
      <c r="PAU369" s="299" t="s">
        <v>5825</v>
      </c>
      <c r="PAV369" s="299" t="s">
        <v>5825</v>
      </c>
      <c r="PAW369" s="299" t="s">
        <v>5825</v>
      </c>
      <c r="PAX369" s="299" t="s">
        <v>5825</v>
      </c>
      <c r="PAY369" s="299" t="s">
        <v>5825</v>
      </c>
      <c r="PAZ369" s="299" t="s">
        <v>5825</v>
      </c>
      <c r="PBA369" s="299" t="s">
        <v>5825</v>
      </c>
      <c r="PBB369" s="299" t="s">
        <v>5825</v>
      </c>
      <c r="PBC369" s="299" t="s">
        <v>5825</v>
      </c>
      <c r="PBD369" s="299" t="s">
        <v>5825</v>
      </c>
      <c r="PBE369" s="299" t="s">
        <v>5825</v>
      </c>
      <c r="PBF369" s="299" t="s">
        <v>5825</v>
      </c>
      <c r="PBG369" s="299" t="s">
        <v>5825</v>
      </c>
      <c r="PBH369" s="299" t="s">
        <v>5825</v>
      </c>
      <c r="PBI369" s="299" t="s">
        <v>5825</v>
      </c>
      <c r="PBJ369" s="299" t="s">
        <v>5825</v>
      </c>
      <c r="PBK369" s="299" t="s">
        <v>5825</v>
      </c>
      <c r="PBL369" s="299" t="s">
        <v>5825</v>
      </c>
      <c r="PBM369" s="299" t="s">
        <v>5825</v>
      </c>
      <c r="PBN369" s="299" t="s">
        <v>5825</v>
      </c>
      <c r="PBO369" s="299" t="s">
        <v>5825</v>
      </c>
      <c r="PBP369" s="299" t="s">
        <v>5825</v>
      </c>
      <c r="PBQ369" s="299" t="s">
        <v>5825</v>
      </c>
      <c r="PBR369" s="299" t="s">
        <v>5825</v>
      </c>
      <c r="PBS369" s="299" t="s">
        <v>5825</v>
      </c>
      <c r="PBT369" s="299" t="s">
        <v>5825</v>
      </c>
      <c r="PBU369" s="299" t="s">
        <v>5825</v>
      </c>
      <c r="PBV369" s="299" t="s">
        <v>5825</v>
      </c>
      <c r="PBW369" s="299" t="s">
        <v>5825</v>
      </c>
      <c r="PBX369" s="299" t="s">
        <v>5825</v>
      </c>
      <c r="PBY369" s="299" t="s">
        <v>5825</v>
      </c>
      <c r="PBZ369" s="299" t="s">
        <v>5825</v>
      </c>
      <c r="PCA369" s="299" t="s">
        <v>5825</v>
      </c>
      <c r="PCB369" s="299" t="s">
        <v>5825</v>
      </c>
      <c r="PCC369" s="299" t="s">
        <v>5825</v>
      </c>
      <c r="PCD369" s="299" t="s">
        <v>5825</v>
      </c>
      <c r="PCE369" s="299" t="s">
        <v>5825</v>
      </c>
      <c r="PCF369" s="299" t="s">
        <v>5825</v>
      </c>
      <c r="PCG369" s="299" t="s">
        <v>5825</v>
      </c>
      <c r="PCH369" s="299" t="s">
        <v>5825</v>
      </c>
      <c r="PCI369" s="299" t="s">
        <v>5825</v>
      </c>
      <c r="PCJ369" s="299" t="s">
        <v>5825</v>
      </c>
      <c r="PCK369" s="299" t="s">
        <v>5825</v>
      </c>
      <c r="PCL369" s="299" t="s">
        <v>5825</v>
      </c>
      <c r="PCM369" s="299" t="s">
        <v>5825</v>
      </c>
      <c r="PCN369" s="299" t="s">
        <v>5825</v>
      </c>
      <c r="PCO369" s="299" t="s">
        <v>5825</v>
      </c>
      <c r="PCP369" s="299" t="s">
        <v>5825</v>
      </c>
      <c r="PCQ369" s="299" t="s">
        <v>5825</v>
      </c>
      <c r="PCR369" s="299" t="s">
        <v>5825</v>
      </c>
      <c r="PCS369" s="299" t="s">
        <v>5825</v>
      </c>
      <c r="PCT369" s="299" t="s">
        <v>5825</v>
      </c>
      <c r="PCU369" s="299" t="s">
        <v>5825</v>
      </c>
      <c r="PCV369" s="299" t="s">
        <v>5825</v>
      </c>
      <c r="PCW369" s="299" t="s">
        <v>5825</v>
      </c>
      <c r="PCX369" s="299" t="s">
        <v>5825</v>
      </c>
      <c r="PCY369" s="299" t="s">
        <v>5825</v>
      </c>
      <c r="PCZ369" s="299" t="s">
        <v>5825</v>
      </c>
      <c r="PDA369" s="299" t="s">
        <v>5825</v>
      </c>
      <c r="PDB369" s="299" t="s">
        <v>5825</v>
      </c>
      <c r="PDC369" s="299" t="s">
        <v>5825</v>
      </c>
      <c r="PDD369" s="299" t="s">
        <v>5825</v>
      </c>
      <c r="PDE369" s="299" t="s">
        <v>5825</v>
      </c>
      <c r="PDF369" s="299" t="s">
        <v>5825</v>
      </c>
      <c r="PDG369" s="299" t="s">
        <v>5825</v>
      </c>
      <c r="PDH369" s="299" t="s">
        <v>5825</v>
      </c>
      <c r="PDI369" s="299" t="s">
        <v>5825</v>
      </c>
      <c r="PDJ369" s="299" t="s">
        <v>5825</v>
      </c>
      <c r="PDK369" s="299" t="s">
        <v>5825</v>
      </c>
      <c r="PDL369" s="299" t="s">
        <v>5825</v>
      </c>
      <c r="PDM369" s="299" t="s">
        <v>5825</v>
      </c>
      <c r="PDN369" s="299" t="s">
        <v>5825</v>
      </c>
      <c r="PDO369" s="299" t="s">
        <v>5825</v>
      </c>
      <c r="PDP369" s="299" t="s">
        <v>5825</v>
      </c>
      <c r="PDQ369" s="299" t="s">
        <v>5825</v>
      </c>
      <c r="PDR369" s="299" t="s">
        <v>5825</v>
      </c>
      <c r="PDS369" s="299" t="s">
        <v>5825</v>
      </c>
      <c r="PDT369" s="299" t="s">
        <v>5825</v>
      </c>
      <c r="PDU369" s="299" t="s">
        <v>5825</v>
      </c>
      <c r="PDV369" s="299" t="s">
        <v>5825</v>
      </c>
      <c r="PDW369" s="299" t="s">
        <v>5825</v>
      </c>
      <c r="PDX369" s="299" t="s">
        <v>5825</v>
      </c>
      <c r="PDY369" s="299" t="s">
        <v>5825</v>
      </c>
      <c r="PDZ369" s="299" t="s">
        <v>5825</v>
      </c>
      <c r="PEA369" s="299" t="s">
        <v>5825</v>
      </c>
      <c r="PEB369" s="299" t="s">
        <v>5825</v>
      </c>
      <c r="PEC369" s="299" t="s">
        <v>5825</v>
      </c>
      <c r="PED369" s="299" t="s">
        <v>5825</v>
      </c>
      <c r="PEE369" s="299" t="s">
        <v>5825</v>
      </c>
      <c r="PEF369" s="299" t="s">
        <v>5825</v>
      </c>
      <c r="PEG369" s="299" t="s">
        <v>5825</v>
      </c>
      <c r="PEH369" s="299" t="s">
        <v>5825</v>
      </c>
      <c r="PEI369" s="299" t="s">
        <v>5825</v>
      </c>
      <c r="PEJ369" s="299" t="s">
        <v>5825</v>
      </c>
      <c r="PEK369" s="299" t="s">
        <v>5825</v>
      </c>
      <c r="PEL369" s="299" t="s">
        <v>5825</v>
      </c>
      <c r="PEM369" s="299" t="s">
        <v>5825</v>
      </c>
      <c r="PEN369" s="299" t="s">
        <v>5825</v>
      </c>
      <c r="PEO369" s="299" t="s">
        <v>5825</v>
      </c>
      <c r="PEP369" s="299" t="s">
        <v>5825</v>
      </c>
      <c r="PEQ369" s="299" t="s">
        <v>5825</v>
      </c>
      <c r="PER369" s="299" t="s">
        <v>5825</v>
      </c>
      <c r="PES369" s="299" t="s">
        <v>5825</v>
      </c>
      <c r="PET369" s="299" t="s">
        <v>5825</v>
      </c>
      <c r="PEU369" s="299" t="s">
        <v>5825</v>
      </c>
      <c r="PEV369" s="299" t="s">
        <v>5825</v>
      </c>
      <c r="PEW369" s="299" t="s">
        <v>5825</v>
      </c>
      <c r="PEX369" s="299" t="s">
        <v>5825</v>
      </c>
      <c r="PEY369" s="299" t="s">
        <v>5825</v>
      </c>
      <c r="PEZ369" s="299" t="s">
        <v>5825</v>
      </c>
      <c r="PFA369" s="299" t="s">
        <v>5825</v>
      </c>
      <c r="PFB369" s="299" t="s">
        <v>5825</v>
      </c>
      <c r="PFC369" s="299" t="s">
        <v>5825</v>
      </c>
      <c r="PFD369" s="299" t="s">
        <v>5825</v>
      </c>
      <c r="PFE369" s="299" t="s">
        <v>5825</v>
      </c>
      <c r="PFF369" s="299" t="s">
        <v>5825</v>
      </c>
      <c r="PFG369" s="299" t="s">
        <v>5825</v>
      </c>
      <c r="PFH369" s="299" t="s">
        <v>5825</v>
      </c>
      <c r="PFI369" s="299" t="s">
        <v>5825</v>
      </c>
      <c r="PFJ369" s="299" t="s">
        <v>5825</v>
      </c>
      <c r="PFK369" s="299" t="s">
        <v>5825</v>
      </c>
      <c r="PFL369" s="299" t="s">
        <v>5825</v>
      </c>
      <c r="PFM369" s="299" t="s">
        <v>5825</v>
      </c>
      <c r="PFN369" s="299" t="s">
        <v>5825</v>
      </c>
      <c r="PFO369" s="299" t="s">
        <v>5825</v>
      </c>
      <c r="PFP369" s="299" t="s">
        <v>5825</v>
      </c>
      <c r="PFQ369" s="299" t="s">
        <v>5825</v>
      </c>
      <c r="PFR369" s="299" t="s">
        <v>5825</v>
      </c>
      <c r="PFS369" s="299" t="s">
        <v>5825</v>
      </c>
      <c r="PFT369" s="299" t="s">
        <v>5825</v>
      </c>
      <c r="PFU369" s="299" t="s">
        <v>5825</v>
      </c>
      <c r="PFV369" s="299" t="s">
        <v>5825</v>
      </c>
      <c r="PFW369" s="299" t="s">
        <v>5825</v>
      </c>
      <c r="PFX369" s="299" t="s">
        <v>5825</v>
      </c>
      <c r="PFY369" s="299" t="s">
        <v>5825</v>
      </c>
      <c r="PFZ369" s="299" t="s">
        <v>5825</v>
      </c>
      <c r="PGA369" s="299" t="s">
        <v>5825</v>
      </c>
      <c r="PGB369" s="299" t="s">
        <v>5825</v>
      </c>
      <c r="PGC369" s="299" t="s">
        <v>5825</v>
      </c>
      <c r="PGD369" s="299" t="s">
        <v>5825</v>
      </c>
      <c r="PGE369" s="299" t="s">
        <v>5825</v>
      </c>
      <c r="PGF369" s="299" t="s">
        <v>5825</v>
      </c>
      <c r="PGG369" s="299" t="s">
        <v>5825</v>
      </c>
      <c r="PGH369" s="299" t="s">
        <v>5825</v>
      </c>
      <c r="PGI369" s="299" t="s">
        <v>5825</v>
      </c>
      <c r="PGJ369" s="299" t="s">
        <v>5825</v>
      </c>
      <c r="PGK369" s="299" t="s">
        <v>5825</v>
      </c>
      <c r="PGL369" s="299" t="s">
        <v>5825</v>
      </c>
      <c r="PGM369" s="299" t="s">
        <v>5825</v>
      </c>
      <c r="PGN369" s="299" t="s">
        <v>5825</v>
      </c>
      <c r="PGO369" s="299" t="s">
        <v>5825</v>
      </c>
      <c r="PGP369" s="299" t="s">
        <v>5825</v>
      </c>
      <c r="PGQ369" s="299" t="s">
        <v>5825</v>
      </c>
      <c r="PGR369" s="299" t="s">
        <v>5825</v>
      </c>
      <c r="PGS369" s="299" t="s">
        <v>5825</v>
      </c>
      <c r="PGT369" s="299" t="s">
        <v>5825</v>
      </c>
      <c r="PGU369" s="299" t="s">
        <v>5825</v>
      </c>
      <c r="PGV369" s="299" t="s">
        <v>5825</v>
      </c>
      <c r="PGW369" s="299" t="s">
        <v>5825</v>
      </c>
      <c r="PGX369" s="299" t="s">
        <v>5825</v>
      </c>
      <c r="PGY369" s="299" t="s">
        <v>5825</v>
      </c>
      <c r="PGZ369" s="299" t="s">
        <v>5825</v>
      </c>
      <c r="PHA369" s="299" t="s">
        <v>5825</v>
      </c>
      <c r="PHB369" s="299" t="s">
        <v>5825</v>
      </c>
      <c r="PHC369" s="299" t="s">
        <v>5825</v>
      </c>
      <c r="PHD369" s="299" t="s">
        <v>5825</v>
      </c>
      <c r="PHE369" s="299" t="s">
        <v>5825</v>
      </c>
      <c r="PHF369" s="299" t="s">
        <v>5825</v>
      </c>
      <c r="PHG369" s="299" t="s">
        <v>5825</v>
      </c>
      <c r="PHH369" s="299" t="s">
        <v>5825</v>
      </c>
      <c r="PHI369" s="299" t="s">
        <v>5825</v>
      </c>
      <c r="PHJ369" s="299" t="s">
        <v>5825</v>
      </c>
      <c r="PHK369" s="299" t="s">
        <v>5825</v>
      </c>
      <c r="PHL369" s="299" t="s">
        <v>5825</v>
      </c>
      <c r="PHM369" s="299" t="s">
        <v>5825</v>
      </c>
      <c r="PHN369" s="299" t="s">
        <v>5825</v>
      </c>
      <c r="PHO369" s="299" t="s">
        <v>5825</v>
      </c>
      <c r="PHP369" s="299" t="s">
        <v>5825</v>
      </c>
      <c r="PHQ369" s="299" t="s">
        <v>5825</v>
      </c>
      <c r="PHR369" s="299" t="s">
        <v>5825</v>
      </c>
      <c r="PHS369" s="299" t="s">
        <v>5825</v>
      </c>
      <c r="PHT369" s="299" t="s">
        <v>5825</v>
      </c>
      <c r="PHU369" s="299" t="s">
        <v>5825</v>
      </c>
      <c r="PHV369" s="299" t="s">
        <v>5825</v>
      </c>
      <c r="PHW369" s="299" t="s">
        <v>5825</v>
      </c>
      <c r="PHX369" s="299" t="s">
        <v>5825</v>
      </c>
      <c r="PHY369" s="299" t="s">
        <v>5825</v>
      </c>
      <c r="PHZ369" s="299" t="s">
        <v>5825</v>
      </c>
      <c r="PIA369" s="299" t="s">
        <v>5825</v>
      </c>
      <c r="PIB369" s="299" t="s">
        <v>5825</v>
      </c>
      <c r="PIC369" s="299" t="s">
        <v>5825</v>
      </c>
      <c r="PID369" s="299" t="s">
        <v>5825</v>
      </c>
      <c r="PIE369" s="299" t="s">
        <v>5825</v>
      </c>
      <c r="PIF369" s="299" t="s">
        <v>5825</v>
      </c>
      <c r="PIG369" s="299" t="s">
        <v>5825</v>
      </c>
      <c r="PIH369" s="299" t="s">
        <v>5825</v>
      </c>
      <c r="PII369" s="299" t="s">
        <v>5825</v>
      </c>
      <c r="PIJ369" s="299" t="s">
        <v>5825</v>
      </c>
      <c r="PIK369" s="299" t="s">
        <v>5825</v>
      </c>
      <c r="PIL369" s="299" t="s">
        <v>5825</v>
      </c>
      <c r="PIM369" s="299" t="s">
        <v>5825</v>
      </c>
      <c r="PIN369" s="299" t="s">
        <v>5825</v>
      </c>
      <c r="PIO369" s="299" t="s">
        <v>5825</v>
      </c>
      <c r="PIP369" s="299" t="s">
        <v>5825</v>
      </c>
      <c r="PIQ369" s="299" t="s">
        <v>5825</v>
      </c>
      <c r="PIR369" s="299" t="s">
        <v>5825</v>
      </c>
      <c r="PIS369" s="299" t="s">
        <v>5825</v>
      </c>
      <c r="PIT369" s="299" t="s">
        <v>5825</v>
      </c>
      <c r="PIU369" s="299" t="s">
        <v>5825</v>
      </c>
      <c r="PIV369" s="299" t="s">
        <v>5825</v>
      </c>
      <c r="PIW369" s="299" t="s">
        <v>5825</v>
      </c>
      <c r="PIX369" s="299" t="s">
        <v>5825</v>
      </c>
      <c r="PIY369" s="299" t="s">
        <v>5825</v>
      </c>
      <c r="PIZ369" s="299" t="s">
        <v>5825</v>
      </c>
      <c r="PJA369" s="299" t="s">
        <v>5825</v>
      </c>
      <c r="PJB369" s="299" t="s">
        <v>5825</v>
      </c>
      <c r="PJC369" s="299" t="s">
        <v>5825</v>
      </c>
      <c r="PJD369" s="299" t="s">
        <v>5825</v>
      </c>
      <c r="PJE369" s="299" t="s">
        <v>5825</v>
      </c>
      <c r="PJF369" s="299" t="s">
        <v>5825</v>
      </c>
      <c r="PJG369" s="299" t="s">
        <v>5825</v>
      </c>
      <c r="PJH369" s="299" t="s">
        <v>5825</v>
      </c>
      <c r="PJI369" s="299" t="s">
        <v>5825</v>
      </c>
      <c r="PJJ369" s="299" t="s">
        <v>5825</v>
      </c>
      <c r="PJK369" s="299" t="s">
        <v>5825</v>
      </c>
      <c r="PJL369" s="299" t="s">
        <v>5825</v>
      </c>
      <c r="PJM369" s="299" t="s">
        <v>5825</v>
      </c>
      <c r="PJN369" s="299" t="s">
        <v>5825</v>
      </c>
      <c r="PJO369" s="299" t="s">
        <v>5825</v>
      </c>
      <c r="PJP369" s="299" t="s">
        <v>5825</v>
      </c>
      <c r="PJQ369" s="299" t="s">
        <v>5825</v>
      </c>
      <c r="PJR369" s="299" t="s">
        <v>5825</v>
      </c>
      <c r="PJS369" s="299" t="s">
        <v>5825</v>
      </c>
      <c r="PJT369" s="299" t="s">
        <v>5825</v>
      </c>
      <c r="PJU369" s="299" t="s">
        <v>5825</v>
      </c>
      <c r="PJV369" s="299" t="s">
        <v>5825</v>
      </c>
      <c r="PJW369" s="299" t="s">
        <v>5825</v>
      </c>
      <c r="PJX369" s="299" t="s">
        <v>5825</v>
      </c>
      <c r="PJY369" s="299" t="s">
        <v>5825</v>
      </c>
      <c r="PJZ369" s="299" t="s">
        <v>5825</v>
      </c>
      <c r="PKA369" s="299" t="s">
        <v>5825</v>
      </c>
      <c r="PKB369" s="299" t="s">
        <v>5825</v>
      </c>
      <c r="PKC369" s="299" t="s">
        <v>5825</v>
      </c>
      <c r="PKD369" s="299" t="s">
        <v>5825</v>
      </c>
      <c r="PKE369" s="299" t="s">
        <v>5825</v>
      </c>
      <c r="PKF369" s="299" t="s">
        <v>5825</v>
      </c>
      <c r="PKG369" s="299" t="s">
        <v>5825</v>
      </c>
      <c r="PKH369" s="299" t="s">
        <v>5825</v>
      </c>
      <c r="PKI369" s="299" t="s">
        <v>5825</v>
      </c>
      <c r="PKJ369" s="299" t="s">
        <v>5825</v>
      </c>
      <c r="PKK369" s="299" t="s">
        <v>5825</v>
      </c>
      <c r="PKL369" s="299" t="s">
        <v>5825</v>
      </c>
      <c r="PKM369" s="299" t="s">
        <v>5825</v>
      </c>
      <c r="PKN369" s="299" t="s">
        <v>5825</v>
      </c>
      <c r="PKO369" s="299" t="s">
        <v>5825</v>
      </c>
      <c r="PKP369" s="299" t="s">
        <v>5825</v>
      </c>
      <c r="PKQ369" s="299" t="s">
        <v>5825</v>
      </c>
      <c r="PKR369" s="299" t="s">
        <v>5825</v>
      </c>
      <c r="PKS369" s="299" t="s">
        <v>5825</v>
      </c>
      <c r="PKT369" s="299" t="s">
        <v>5825</v>
      </c>
      <c r="PKU369" s="299" t="s">
        <v>5825</v>
      </c>
      <c r="PKV369" s="299" t="s">
        <v>5825</v>
      </c>
      <c r="PKW369" s="299" t="s">
        <v>5825</v>
      </c>
      <c r="PKX369" s="299" t="s">
        <v>5825</v>
      </c>
      <c r="PKY369" s="299" t="s">
        <v>5825</v>
      </c>
      <c r="PKZ369" s="299" t="s">
        <v>5825</v>
      </c>
      <c r="PLA369" s="299" t="s">
        <v>5825</v>
      </c>
      <c r="PLB369" s="299" t="s">
        <v>5825</v>
      </c>
      <c r="PLC369" s="299" t="s">
        <v>5825</v>
      </c>
      <c r="PLD369" s="299" t="s">
        <v>5825</v>
      </c>
      <c r="PLE369" s="299" t="s">
        <v>5825</v>
      </c>
      <c r="PLF369" s="299" t="s">
        <v>5825</v>
      </c>
      <c r="PLG369" s="299" t="s">
        <v>5825</v>
      </c>
      <c r="PLH369" s="299" t="s">
        <v>5825</v>
      </c>
      <c r="PLI369" s="299" t="s">
        <v>5825</v>
      </c>
      <c r="PLJ369" s="299" t="s">
        <v>5825</v>
      </c>
      <c r="PLK369" s="299" t="s">
        <v>5825</v>
      </c>
      <c r="PLL369" s="299" t="s">
        <v>5825</v>
      </c>
      <c r="PLM369" s="299" t="s">
        <v>5825</v>
      </c>
      <c r="PLN369" s="299" t="s">
        <v>5825</v>
      </c>
      <c r="PLO369" s="299" t="s">
        <v>5825</v>
      </c>
      <c r="PLP369" s="299" t="s">
        <v>5825</v>
      </c>
      <c r="PLQ369" s="299" t="s">
        <v>5825</v>
      </c>
      <c r="PLR369" s="299" t="s">
        <v>5825</v>
      </c>
      <c r="PLS369" s="299" t="s">
        <v>5825</v>
      </c>
      <c r="PLT369" s="299" t="s">
        <v>5825</v>
      </c>
      <c r="PLU369" s="299" t="s">
        <v>5825</v>
      </c>
      <c r="PLV369" s="299" t="s">
        <v>5825</v>
      </c>
      <c r="PLW369" s="299" t="s">
        <v>5825</v>
      </c>
      <c r="PLX369" s="299" t="s">
        <v>5825</v>
      </c>
      <c r="PLY369" s="299" t="s">
        <v>5825</v>
      </c>
      <c r="PLZ369" s="299" t="s">
        <v>5825</v>
      </c>
      <c r="PMA369" s="299" t="s">
        <v>5825</v>
      </c>
      <c r="PMB369" s="299" t="s">
        <v>5825</v>
      </c>
      <c r="PMC369" s="299" t="s">
        <v>5825</v>
      </c>
      <c r="PMD369" s="299" t="s">
        <v>5825</v>
      </c>
      <c r="PME369" s="299" t="s">
        <v>5825</v>
      </c>
      <c r="PMF369" s="299" t="s">
        <v>5825</v>
      </c>
      <c r="PMG369" s="299" t="s">
        <v>5825</v>
      </c>
      <c r="PMH369" s="299" t="s">
        <v>5825</v>
      </c>
      <c r="PMI369" s="299" t="s">
        <v>5825</v>
      </c>
      <c r="PMJ369" s="299" t="s">
        <v>5825</v>
      </c>
      <c r="PMK369" s="299" t="s">
        <v>5825</v>
      </c>
      <c r="PML369" s="299" t="s">
        <v>5825</v>
      </c>
      <c r="PMM369" s="299" t="s">
        <v>5825</v>
      </c>
      <c r="PMN369" s="299" t="s">
        <v>5825</v>
      </c>
      <c r="PMO369" s="299" t="s">
        <v>5825</v>
      </c>
      <c r="PMP369" s="299" t="s">
        <v>5825</v>
      </c>
      <c r="PMQ369" s="299" t="s">
        <v>5825</v>
      </c>
      <c r="PMR369" s="299" t="s">
        <v>5825</v>
      </c>
      <c r="PMS369" s="299" t="s">
        <v>5825</v>
      </c>
      <c r="PMT369" s="299" t="s">
        <v>5825</v>
      </c>
      <c r="PMU369" s="299" t="s">
        <v>5825</v>
      </c>
      <c r="PMV369" s="299" t="s">
        <v>5825</v>
      </c>
      <c r="PMW369" s="299" t="s">
        <v>5825</v>
      </c>
      <c r="PMX369" s="299" t="s">
        <v>5825</v>
      </c>
      <c r="PMY369" s="299" t="s">
        <v>5825</v>
      </c>
      <c r="PMZ369" s="299" t="s">
        <v>5825</v>
      </c>
      <c r="PNA369" s="299" t="s">
        <v>5825</v>
      </c>
      <c r="PNB369" s="299" t="s">
        <v>5825</v>
      </c>
      <c r="PNC369" s="299" t="s">
        <v>5825</v>
      </c>
      <c r="PND369" s="299" t="s">
        <v>5825</v>
      </c>
      <c r="PNE369" s="299" t="s">
        <v>5825</v>
      </c>
      <c r="PNF369" s="299" t="s">
        <v>5825</v>
      </c>
      <c r="PNG369" s="299" t="s">
        <v>5825</v>
      </c>
      <c r="PNH369" s="299" t="s">
        <v>5825</v>
      </c>
      <c r="PNI369" s="299" t="s">
        <v>5825</v>
      </c>
      <c r="PNJ369" s="299" t="s">
        <v>5825</v>
      </c>
      <c r="PNK369" s="299" t="s">
        <v>5825</v>
      </c>
      <c r="PNL369" s="299" t="s">
        <v>5825</v>
      </c>
      <c r="PNM369" s="299" t="s">
        <v>5825</v>
      </c>
      <c r="PNN369" s="299" t="s">
        <v>5825</v>
      </c>
      <c r="PNO369" s="299" t="s">
        <v>5825</v>
      </c>
      <c r="PNP369" s="299" t="s">
        <v>5825</v>
      </c>
      <c r="PNQ369" s="299" t="s">
        <v>5825</v>
      </c>
      <c r="PNR369" s="299" t="s">
        <v>5825</v>
      </c>
      <c r="PNS369" s="299" t="s">
        <v>5825</v>
      </c>
      <c r="PNT369" s="299" t="s">
        <v>5825</v>
      </c>
      <c r="PNU369" s="299" t="s">
        <v>5825</v>
      </c>
      <c r="PNV369" s="299" t="s">
        <v>5825</v>
      </c>
      <c r="PNW369" s="299" t="s">
        <v>5825</v>
      </c>
      <c r="PNX369" s="299" t="s">
        <v>5825</v>
      </c>
      <c r="PNY369" s="299" t="s">
        <v>5825</v>
      </c>
      <c r="PNZ369" s="299" t="s">
        <v>5825</v>
      </c>
      <c r="POA369" s="299" t="s">
        <v>5825</v>
      </c>
      <c r="POB369" s="299" t="s">
        <v>5825</v>
      </c>
      <c r="POC369" s="299" t="s">
        <v>5825</v>
      </c>
      <c r="POD369" s="299" t="s">
        <v>5825</v>
      </c>
      <c r="POE369" s="299" t="s">
        <v>5825</v>
      </c>
      <c r="POF369" s="299" t="s">
        <v>5825</v>
      </c>
      <c r="POG369" s="299" t="s">
        <v>5825</v>
      </c>
      <c r="POH369" s="299" t="s">
        <v>5825</v>
      </c>
      <c r="POI369" s="299" t="s">
        <v>5825</v>
      </c>
      <c r="POJ369" s="299" t="s">
        <v>5825</v>
      </c>
      <c r="POK369" s="299" t="s">
        <v>5825</v>
      </c>
      <c r="POL369" s="299" t="s">
        <v>5825</v>
      </c>
      <c r="POM369" s="299" t="s">
        <v>5825</v>
      </c>
      <c r="PON369" s="299" t="s">
        <v>5825</v>
      </c>
      <c r="POO369" s="299" t="s">
        <v>5825</v>
      </c>
      <c r="POP369" s="299" t="s">
        <v>5825</v>
      </c>
      <c r="POQ369" s="299" t="s">
        <v>5825</v>
      </c>
      <c r="POR369" s="299" t="s">
        <v>5825</v>
      </c>
      <c r="POS369" s="299" t="s">
        <v>5825</v>
      </c>
      <c r="POT369" s="299" t="s">
        <v>5825</v>
      </c>
      <c r="POU369" s="299" t="s">
        <v>5825</v>
      </c>
      <c r="POV369" s="299" t="s">
        <v>5825</v>
      </c>
      <c r="POW369" s="299" t="s">
        <v>5825</v>
      </c>
      <c r="POX369" s="299" t="s">
        <v>5825</v>
      </c>
      <c r="POY369" s="299" t="s">
        <v>5825</v>
      </c>
      <c r="POZ369" s="299" t="s">
        <v>5825</v>
      </c>
      <c r="PPA369" s="299" t="s">
        <v>5825</v>
      </c>
      <c r="PPB369" s="299" t="s">
        <v>5825</v>
      </c>
      <c r="PPC369" s="299" t="s">
        <v>5825</v>
      </c>
      <c r="PPD369" s="299" t="s">
        <v>5825</v>
      </c>
      <c r="PPE369" s="299" t="s">
        <v>5825</v>
      </c>
      <c r="PPF369" s="299" t="s">
        <v>5825</v>
      </c>
      <c r="PPG369" s="299" t="s">
        <v>5825</v>
      </c>
      <c r="PPH369" s="299" t="s">
        <v>5825</v>
      </c>
      <c r="PPI369" s="299" t="s">
        <v>5825</v>
      </c>
      <c r="PPJ369" s="299" t="s">
        <v>5825</v>
      </c>
      <c r="PPK369" s="299" t="s">
        <v>5825</v>
      </c>
      <c r="PPL369" s="299" t="s">
        <v>5825</v>
      </c>
      <c r="PPM369" s="299" t="s">
        <v>5825</v>
      </c>
      <c r="PPN369" s="299" t="s">
        <v>5825</v>
      </c>
      <c r="PPO369" s="299" t="s">
        <v>5825</v>
      </c>
      <c r="PPP369" s="299" t="s">
        <v>5825</v>
      </c>
      <c r="PPQ369" s="299" t="s">
        <v>5825</v>
      </c>
      <c r="PPR369" s="299" t="s">
        <v>5825</v>
      </c>
      <c r="PPS369" s="299" t="s">
        <v>5825</v>
      </c>
      <c r="PPT369" s="299" t="s">
        <v>5825</v>
      </c>
      <c r="PPU369" s="299" t="s">
        <v>5825</v>
      </c>
      <c r="PPV369" s="299" t="s">
        <v>5825</v>
      </c>
      <c r="PPW369" s="299" t="s">
        <v>5825</v>
      </c>
      <c r="PPX369" s="299" t="s">
        <v>5825</v>
      </c>
      <c r="PPY369" s="299" t="s">
        <v>5825</v>
      </c>
      <c r="PPZ369" s="299" t="s">
        <v>5825</v>
      </c>
      <c r="PQA369" s="299" t="s">
        <v>5825</v>
      </c>
      <c r="PQB369" s="299" t="s">
        <v>5825</v>
      </c>
      <c r="PQC369" s="299" t="s">
        <v>5825</v>
      </c>
      <c r="PQD369" s="299" t="s">
        <v>5825</v>
      </c>
      <c r="PQE369" s="299" t="s">
        <v>5825</v>
      </c>
      <c r="PQF369" s="299" t="s">
        <v>5825</v>
      </c>
      <c r="PQG369" s="299" t="s">
        <v>5825</v>
      </c>
      <c r="PQH369" s="299" t="s">
        <v>5825</v>
      </c>
      <c r="PQI369" s="299" t="s">
        <v>5825</v>
      </c>
      <c r="PQJ369" s="299" t="s">
        <v>5825</v>
      </c>
      <c r="PQK369" s="299" t="s">
        <v>5825</v>
      </c>
      <c r="PQL369" s="299" t="s">
        <v>5825</v>
      </c>
      <c r="PQM369" s="299" t="s">
        <v>5825</v>
      </c>
      <c r="PQN369" s="299" t="s">
        <v>5825</v>
      </c>
      <c r="PQO369" s="299" t="s">
        <v>5825</v>
      </c>
      <c r="PQP369" s="299" t="s">
        <v>5825</v>
      </c>
      <c r="PQQ369" s="299" t="s">
        <v>5825</v>
      </c>
      <c r="PQR369" s="299" t="s">
        <v>5825</v>
      </c>
      <c r="PQS369" s="299" t="s">
        <v>5825</v>
      </c>
      <c r="PQT369" s="299" t="s">
        <v>5825</v>
      </c>
      <c r="PQU369" s="299" t="s">
        <v>5825</v>
      </c>
      <c r="PQV369" s="299" t="s">
        <v>5825</v>
      </c>
      <c r="PQW369" s="299" t="s">
        <v>5825</v>
      </c>
      <c r="PQX369" s="299" t="s">
        <v>5825</v>
      </c>
      <c r="PQY369" s="299" t="s">
        <v>5825</v>
      </c>
      <c r="PQZ369" s="299" t="s">
        <v>5825</v>
      </c>
      <c r="PRA369" s="299" t="s">
        <v>5825</v>
      </c>
      <c r="PRB369" s="299" t="s">
        <v>5825</v>
      </c>
      <c r="PRC369" s="299" t="s">
        <v>5825</v>
      </c>
      <c r="PRD369" s="299" t="s">
        <v>5825</v>
      </c>
      <c r="PRE369" s="299" t="s">
        <v>5825</v>
      </c>
      <c r="PRF369" s="299" t="s">
        <v>5825</v>
      </c>
      <c r="PRG369" s="299" t="s">
        <v>5825</v>
      </c>
      <c r="PRH369" s="299" t="s">
        <v>5825</v>
      </c>
      <c r="PRI369" s="299" t="s">
        <v>5825</v>
      </c>
      <c r="PRJ369" s="299" t="s">
        <v>5825</v>
      </c>
      <c r="PRK369" s="299" t="s">
        <v>5825</v>
      </c>
      <c r="PRL369" s="299" t="s">
        <v>5825</v>
      </c>
      <c r="PRM369" s="299" t="s">
        <v>5825</v>
      </c>
      <c r="PRN369" s="299" t="s">
        <v>5825</v>
      </c>
      <c r="PRO369" s="299" t="s">
        <v>5825</v>
      </c>
      <c r="PRP369" s="299" t="s">
        <v>5825</v>
      </c>
      <c r="PRQ369" s="299" t="s">
        <v>5825</v>
      </c>
      <c r="PRR369" s="299" t="s">
        <v>5825</v>
      </c>
      <c r="PRS369" s="299" t="s">
        <v>5825</v>
      </c>
      <c r="PRT369" s="299" t="s">
        <v>5825</v>
      </c>
      <c r="PRU369" s="299" t="s">
        <v>5825</v>
      </c>
      <c r="PRV369" s="299" t="s">
        <v>5825</v>
      </c>
      <c r="PRW369" s="299" t="s">
        <v>5825</v>
      </c>
      <c r="PRX369" s="299" t="s">
        <v>5825</v>
      </c>
      <c r="PRY369" s="299" t="s">
        <v>5825</v>
      </c>
      <c r="PRZ369" s="299" t="s">
        <v>5825</v>
      </c>
      <c r="PSA369" s="299" t="s">
        <v>5825</v>
      </c>
      <c r="PSB369" s="299" t="s">
        <v>5825</v>
      </c>
      <c r="PSC369" s="299" t="s">
        <v>5825</v>
      </c>
      <c r="PSD369" s="299" t="s">
        <v>5825</v>
      </c>
      <c r="PSE369" s="299" t="s">
        <v>5825</v>
      </c>
      <c r="PSF369" s="299" t="s">
        <v>5825</v>
      </c>
      <c r="PSG369" s="299" t="s">
        <v>5825</v>
      </c>
      <c r="PSH369" s="299" t="s">
        <v>5825</v>
      </c>
      <c r="PSI369" s="299" t="s">
        <v>5825</v>
      </c>
      <c r="PSJ369" s="299" t="s">
        <v>5825</v>
      </c>
      <c r="PSK369" s="299" t="s">
        <v>5825</v>
      </c>
      <c r="PSL369" s="299" t="s">
        <v>5825</v>
      </c>
      <c r="PSM369" s="299" t="s">
        <v>5825</v>
      </c>
      <c r="PSN369" s="299" t="s">
        <v>5825</v>
      </c>
      <c r="PSO369" s="299" t="s">
        <v>5825</v>
      </c>
      <c r="PSP369" s="299" t="s">
        <v>5825</v>
      </c>
      <c r="PSQ369" s="299" t="s">
        <v>5825</v>
      </c>
      <c r="PSR369" s="299" t="s">
        <v>5825</v>
      </c>
      <c r="PSS369" s="299" t="s">
        <v>5825</v>
      </c>
      <c r="PST369" s="299" t="s">
        <v>5825</v>
      </c>
      <c r="PSU369" s="299" t="s">
        <v>5825</v>
      </c>
      <c r="PSV369" s="299" t="s">
        <v>5825</v>
      </c>
      <c r="PSW369" s="299" t="s">
        <v>5825</v>
      </c>
      <c r="PSX369" s="299" t="s">
        <v>5825</v>
      </c>
      <c r="PSY369" s="299" t="s">
        <v>5825</v>
      </c>
      <c r="PSZ369" s="299" t="s">
        <v>5825</v>
      </c>
      <c r="PTA369" s="299" t="s">
        <v>5825</v>
      </c>
      <c r="PTB369" s="299" t="s">
        <v>5825</v>
      </c>
      <c r="PTC369" s="299" t="s">
        <v>5825</v>
      </c>
      <c r="PTD369" s="299" t="s">
        <v>5825</v>
      </c>
      <c r="PTE369" s="299" t="s">
        <v>5825</v>
      </c>
      <c r="PTF369" s="299" t="s">
        <v>5825</v>
      </c>
      <c r="PTG369" s="299" t="s">
        <v>5825</v>
      </c>
      <c r="PTH369" s="299" t="s">
        <v>5825</v>
      </c>
      <c r="PTI369" s="299" t="s">
        <v>5825</v>
      </c>
      <c r="PTJ369" s="299" t="s">
        <v>5825</v>
      </c>
      <c r="PTK369" s="299" t="s">
        <v>5825</v>
      </c>
      <c r="PTL369" s="299" t="s">
        <v>5825</v>
      </c>
      <c r="PTM369" s="299" t="s">
        <v>5825</v>
      </c>
      <c r="PTN369" s="299" t="s">
        <v>5825</v>
      </c>
      <c r="PTO369" s="299" t="s">
        <v>5825</v>
      </c>
      <c r="PTP369" s="299" t="s">
        <v>5825</v>
      </c>
      <c r="PTQ369" s="299" t="s">
        <v>5825</v>
      </c>
      <c r="PTR369" s="299" t="s">
        <v>5825</v>
      </c>
      <c r="PTS369" s="299" t="s">
        <v>5825</v>
      </c>
      <c r="PTT369" s="299" t="s">
        <v>5825</v>
      </c>
      <c r="PTU369" s="299" t="s">
        <v>5825</v>
      </c>
      <c r="PTV369" s="299" t="s">
        <v>5825</v>
      </c>
      <c r="PTW369" s="299" t="s">
        <v>5825</v>
      </c>
      <c r="PTX369" s="299" t="s">
        <v>5825</v>
      </c>
      <c r="PTY369" s="299" t="s">
        <v>5825</v>
      </c>
      <c r="PTZ369" s="299" t="s">
        <v>5825</v>
      </c>
      <c r="PUA369" s="299" t="s">
        <v>5825</v>
      </c>
      <c r="PUB369" s="299" t="s">
        <v>5825</v>
      </c>
      <c r="PUC369" s="299" t="s">
        <v>5825</v>
      </c>
      <c r="PUD369" s="299" t="s">
        <v>5825</v>
      </c>
      <c r="PUE369" s="299" t="s">
        <v>5825</v>
      </c>
      <c r="PUF369" s="299" t="s">
        <v>5825</v>
      </c>
      <c r="PUG369" s="299" t="s">
        <v>5825</v>
      </c>
      <c r="PUH369" s="299" t="s">
        <v>5825</v>
      </c>
      <c r="PUI369" s="299" t="s">
        <v>5825</v>
      </c>
      <c r="PUJ369" s="299" t="s">
        <v>5825</v>
      </c>
      <c r="PUK369" s="299" t="s">
        <v>5825</v>
      </c>
      <c r="PUL369" s="299" t="s">
        <v>5825</v>
      </c>
      <c r="PUM369" s="299" t="s">
        <v>5825</v>
      </c>
      <c r="PUN369" s="299" t="s">
        <v>5825</v>
      </c>
      <c r="PUO369" s="299" t="s">
        <v>5825</v>
      </c>
      <c r="PUP369" s="299" t="s">
        <v>5825</v>
      </c>
      <c r="PUQ369" s="299" t="s">
        <v>5825</v>
      </c>
      <c r="PUR369" s="299" t="s">
        <v>5825</v>
      </c>
      <c r="PUS369" s="299" t="s">
        <v>5825</v>
      </c>
      <c r="PUT369" s="299" t="s">
        <v>5825</v>
      </c>
      <c r="PUU369" s="299" t="s">
        <v>5825</v>
      </c>
      <c r="PUV369" s="299" t="s">
        <v>5825</v>
      </c>
      <c r="PUW369" s="299" t="s">
        <v>5825</v>
      </c>
      <c r="PUX369" s="299" t="s">
        <v>5825</v>
      </c>
      <c r="PUY369" s="299" t="s">
        <v>5825</v>
      </c>
      <c r="PUZ369" s="299" t="s">
        <v>5825</v>
      </c>
      <c r="PVA369" s="299" t="s">
        <v>5825</v>
      </c>
      <c r="PVB369" s="299" t="s">
        <v>5825</v>
      </c>
      <c r="PVC369" s="299" t="s">
        <v>5825</v>
      </c>
      <c r="PVD369" s="299" t="s">
        <v>5825</v>
      </c>
      <c r="PVE369" s="299" t="s">
        <v>5825</v>
      </c>
      <c r="PVF369" s="299" t="s">
        <v>5825</v>
      </c>
      <c r="PVG369" s="299" t="s">
        <v>5825</v>
      </c>
      <c r="PVH369" s="299" t="s">
        <v>5825</v>
      </c>
      <c r="PVI369" s="299" t="s">
        <v>5825</v>
      </c>
      <c r="PVJ369" s="299" t="s">
        <v>5825</v>
      </c>
      <c r="PVK369" s="299" t="s">
        <v>5825</v>
      </c>
      <c r="PVL369" s="299" t="s">
        <v>5825</v>
      </c>
      <c r="PVM369" s="299" t="s">
        <v>5825</v>
      </c>
      <c r="PVN369" s="299" t="s">
        <v>5825</v>
      </c>
      <c r="PVO369" s="299" t="s">
        <v>5825</v>
      </c>
      <c r="PVP369" s="299" t="s">
        <v>5825</v>
      </c>
      <c r="PVQ369" s="299" t="s">
        <v>5825</v>
      </c>
      <c r="PVR369" s="299" t="s">
        <v>5825</v>
      </c>
      <c r="PVS369" s="299" t="s">
        <v>5825</v>
      </c>
      <c r="PVT369" s="299" t="s">
        <v>5825</v>
      </c>
      <c r="PVU369" s="299" t="s">
        <v>5825</v>
      </c>
      <c r="PVV369" s="299" t="s">
        <v>5825</v>
      </c>
      <c r="PVW369" s="299" t="s">
        <v>5825</v>
      </c>
      <c r="PVX369" s="299" t="s">
        <v>5825</v>
      </c>
      <c r="PVY369" s="299" t="s">
        <v>5825</v>
      </c>
      <c r="PVZ369" s="299" t="s">
        <v>5825</v>
      </c>
      <c r="PWA369" s="299" t="s">
        <v>5825</v>
      </c>
      <c r="PWB369" s="299" t="s">
        <v>5825</v>
      </c>
      <c r="PWC369" s="299" t="s">
        <v>5825</v>
      </c>
      <c r="PWD369" s="299" t="s">
        <v>5825</v>
      </c>
      <c r="PWE369" s="299" t="s">
        <v>5825</v>
      </c>
      <c r="PWF369" s="299" t="s">
        <v>5825</v>
      </c>
      <c r="PWG369" s="299" t="s">
        <v>5825</v>
      </c>
      <c r="PWH369" s="299" t="s">
        <v>5825</v>
      </c>
      <c r="PWI369" s="299" t="s">
        <v>5825</v>
      </c>
      <c r="PWJ369" s="299" t="s">
        <v>5825</v>
      </c>
      <c r="PWK369" s="299" t="s">
        <v>5825</v>
      </c>
      <c r="PWL369" s="299" t="s">
        <v>5825</v>
      </c>
      <c r="PWM369" s="299" t="s">
        <v>5825</v>
      </c>
      <c r="PWN369" s="299" t="s">
        <v>5825</v>
      </c>
      <c r="PWO369" s="299" t="s">
        <v>5825</v>
      </c>
      <c r="PWP369" s="299" t="s">
        <v>5825</v>
      </c>
      <c r="PWQ369" s="299" t="s">
        <v>5825</v>
      </c>
      <c r="PWR369" s="299" t="s">
        <v>5825</v>
      </c>
      <c r="PWS369" s="299" t="s">
        <v>5825</v>
      </c>
      <c r="PWT369" s="299" t="s">
        <v>5825</v>
      </c>
      <c r="PWU369" s="299" t="s">
        <v>5825</v>
      </c>
      <c r="PWV369" s="299" t="s">
        <v>5825</v>
      </c>
      <c r="PWW369" s="299" t="s">
        <v>5825</v>
      </c>
      <c r="PWX369" s="299" t="s">
        <v>5825</v>
      </c>
      <c r="PWY369" s="299" t="s">
        <v>5825</v>
      </c>
      <c r="PWZ369" s="299" t="s">
        <v>5825</v>
      </c>
      <c r="PXA369" s="299" t="s">
        <v>5825</v>
      </c>
      <c r="PXB369" s="299" t="s">
        <v>5825</v>
      </c>
      <c r="PXC369" s="299" t="s">
        <v>5825</v>
      </c>
      <c r="PXD369" s="299" t="s">
        <v>5825</v>
      </c>
      <c r="PXE369" s="299" t="s">
        <v>5825</v>
      </c>
      <c r="PXF369" s="299" t="s">
        <v>5825</v>
      </c>
      <c r="PXG369" s="299" t="s">
        <v>5825</v>
      </c>
      <c r="PXH369" s="299" t="s">
        <v>5825</v>
      </c>
      <c r="PXI369" s="299" t="s">
        <v>5825</v>
      </c>
      <c r="PXJ369" s="299" t="s">
        <v>5825</v>
      </c>
      <c r="PXK369" s="299" t="s">
        <v>5825</v>
      </c>
      <c r="PXL369" s="299" t="s">
        <v>5825</v>
      </c>
      <c r="PXM369" s="299" t="s">
        <v>5825</v>
      </c>
      <c r="PXN369" s="299" t="s">
        <v>5825</v>
      </c>
      <c r="PXO369" s="299" t="s">
        <v>5825</v>
      </c>
      <c r="PXP369" s="299" t="s">
        <v>5825</v>
      </c>
      <c r="PXQ369" s="299" t="s">
        <v>5825</v>
      </c>
      <c r="PXR369" s="299" t="s">
        <v>5825</v>
      </c>
      <c r="PXS369" s="299" t="s">
        <v>5825</v>
      </c>
      <c r="PXT369" s="299" t="s">
        <v>5825</v>
      </c>
      <c r="PXU369" s="299" t="s">
        <v>5825</v>
      </c>
      <c r="PXV369" s="299" t="s">
        <v>5825</v>
      </c>
      <c r="PXW369" s="299" t="s">
        <v>5825</v>
      </c>
      <c r="PXX369" s="299" t="s">
        <v>5825</v>
      </c>
      <c r="PXY369" s="299" t="s">
        <v>5825</v>
      </c>
      <c r="PXZ369" s="299" t="s">
        <v>5825</v>
      </c>
      <c r="PYA369" s="299" t="s">
        <v>5825</v>
      </c>
      <c r="PYB369" s="299" t="s">
        <v>5825</v>
      </c>
      <c r="PYC369" s="299" t="s">
        <v>5825</v>
      </c>
      <c r="PYD369" s="299" t="s">
        <v>5825</v>
      </c>
      <c r="PYE369" s="299" t="s">
        <v>5825</v>
      </c>
      <c r="PYF369" s="299" t="s">
        <v>5825</v>
      </c>
      <c r="PYG369" s="299" t="s">
        <v>5825</v>
      </c>
      <c r="PYH369" s="299" t="s">
        <v>5825</v>
      </c>
      <c r="PYI369" s="299" t="s">
        <v>5825</v>
      </c>
      <c r="PYJ369" s="299" t="s">
        <v>5825</v>
      </c>
      <c r="PYK369" s="299" t="s">
        <v>5825</v>
      </c>
      <c r="PYL369" s="299" t="s">
        <v>5825</v>
      </c>
      <c r="PYM369" s="299" t="s">
        <v>5825</v>
      </c>
      <c r="PYN369" s="299" t="s">
        <v>5825</v>
      </c>
      <c r="PYO369" s="299" t="s">
        <v>5825</v>
      </c>
      <c r="PYP369" s="299" t="s">
        <v>5825</v>
      </c>
      <c r="PYQ369" s="299" t="s">
        <v>5825</v>
      </c>
      <c r="PYR369" s="299" t="s">
        <v>5825</v>
      </c>
      <c r="PYS369" s="299" t="s">
        <v>5825</v>
      </c>
      <c r="PYT369" s="299" t="s">
        <v>5825</v>
      </c>
      <c r="PYU369" s="299" t="s">
        <v>5825</v>
      </c>
      <c r="PYV369" s="299" t="s">
        <v>5825</v>
      </c>
      <c r="PYW369" s="299" t="s">
        <v>5825</v>
      </c>
      <c r="PYX369" s="299" t="s">
        <v>5825</v>
      </c>
      <c r="PYY369" s="299" t="s">
        <v>5825</v>
      </c>
      <c r="PYZ369" s="299" t="s">
        <v>5825</v>
      </c>
      <c r="PZA369" s="299" t="s">
        <v>5825</v>
      </c>
      <c r="PZB369" s="299" t="s">
        <v>5825</v>
      </c>
      <c r="PZC369" s="299" t="s">
        <v>5825</v>
      </c>
      <c r="PZD369" s="299" t="s">
        <v>5825</v>
      </c>
      <c r="PZE369" s="299" t="s">
        <v>5825</v>
      </c>
      <c r="PZF369" s="299" t="s">
        <v>5825</v>
      </c>
      <c r="PZG369" s="299" t="s">
        <v>5825</v>
      </c>
      <c r="PZH369" s="299" t="s">
        <v>5825</v>
      </c>
      <c r="PZI369" s="299" t="s">
        <v>5825</v>
      </c>
      <c r="PZJ369" s="299" t="s">
        <v>5825</v>
      </c>
      <c r="PZK369" s="299" t="s">
        <v>5825</v>
      </c>
      <c r="PZL369" s="299" t="s">
        <v>5825</v>
      </c>
      <c r="PZM369" s="299" t="s">
        <v>5825</v>
      </c>
      <c r="PZN369" s="299" t="s">
        <v>5825</v>
      </c>
      <c r="PZO369" s="299" t="s">
        <v>5825</v>
      </c>
      <c r="PZP369" s="299" t="s">
        <v>5825</v>
      </c>
      <c r="PZQ369" s="299" t="s">
        <v>5825</v>
      </c>
      <c r="PZR369" s="299" t="s">
        <v>5825</v>
      </c>
      <c r="PZS369" s="299" t="s">
        <v>5825</v>
      </c>
      <c r="PZT369" s="299" t="s">
        <v>5825</v>
      </c>
      <c r="PZU369" s="299" t="s">
        <v>5825</v>
      </c>
      <c r="PZV369" s="299" t="s">
        <v>5825</v>
      </c>
      <c r="PZW369" s="299" t="s">
        <v>5825</v>
      </c>
      <c r="PZX369" s="299" t="s">
        <v>5825</v>
      </c>
      <c r="PZY369" s="299" t="s">
        <v>5825</v>
      </c>
      <c r="PZZ369" s="299" t="s">
        <v>5825</v>
      </c>
      <c r="QAA369" s="299" t="s">
        <v>5825</v>
      </c>
      <c r="QAB369" s="299" t="s">
        <v>5825</v>
      </c>
      <c r="QAC369" s="299" t="s">
        <v>5825</v>
      </c>
      <c r="QAD369" s="299" t="s">
        <v>5825</v>
      </c>
      <c r="QAE369" s="299" t="s">
        <v>5825</v>
      </c>
      <c r="QAF369" s="299" t="s">
        <v>5825</v>
      </c>
      <c r="QAG369" s="299" t="s">
        <v>5825</v>
      </c>
      <c r="QAH369" s="299" t="s">
        <v>5825</v>
      </c>
      <c r="QAI369" s="299" t="s">
        <v>5825</v>
      </c>
      <c r="QAJ369" s="299" t="s">
        <v>5825</v>
      </c>
      <c r="QAK369" s="299" t="s">
        <v>5825</v>
      </c>
      <c r="QAL369" s="299" t="s">
        <v>5825</v>
      </c>
      <c r="QAM369" s="299" t="s">
        <v>5825</v>
      </c>
      <c r="QAN369" s="299" t="s">
        <v>5825</v>
      </c>
      <c r="QAO369" s="299" t="s">
        <v>5825</v>
      </c>
      <c r="QAP369" s="299" t="s">
        <v>5825</v>
      </c>
      <c r="QAQ369" s="299" t="s">
        <v>5825</v>
      </c>
      <c r="QAR369" s="299" t="s">
        <v>5825</v>
      </c>
      <c r="QAS369" s="299" t="s">
        <v>5825</v>
      </c>
      <c r="QAT369" s="299" t="s">
        <v>5825</v>
      </c>
      <c r="QAU369" s="299" t="s">
        <v>5825</v>
      </c>
      <c r="QAV369" s="299" t="s">
        <v>5825</v>
      </c>
      <c r="QAW369" s="299" t="s">
        <v>5825</v>
      </c>
      <c r="QAX369" s="299" t="s">
        <v>5825</v>
      </c>
      <c r="QAY369" s="299" t="s">
        <v>5825</v>
      </c>
      <c r="QAZ369" s="299" t="s">
        <v>5825</v>
      </c>
      <c r="QBA369" s="299" t="s">
        <v>5825</v>
      </c>
      <c r="QBB369" s="299" t="s">
        <v>5825</v>
      </c>
      <c r="QBC369" s="299" t="s">
        <v>5825</v>
      </c>
      <c r="QBD369" s="299" t="s">
        <v>5825</v>
      </c>
      <c r="QBE369" s="299" t="s">
        <v>5825</v>
      </c>
      <c r="QBF369" s="299" t="s">
        <v>5825</v>
      </c>
      <c r="QBG369" s="299" t="s">
        <v>5825</v>
      </c>
      <c r="QBH369" s="299" t="s">
        <v>5825</v>
      </c>
      <c r="QBI369" s="299" t="s">
        <v>5825</v>
      </c>
      <c r="QBJ369" s="299" t="s">
        <v>5825</v>
      </c>
      <c r="QBK369" s="299" t="s">
        <v>5825</v>
      </c>
      <c r="QBL369" s="299" t="s">
        <v>5825</v>
      </c>
      <c r="QBM369" s="299" t="s">
        <v>5825</v>
      </c>
      <c r="QBN369" s="299" t="s">
        <v>5825</v>
      </c>
      <c r="QBO369" s="299" t="s">
        <v>5825</v>
      </c>
      <c r="QBP369" s="299" t="s">
        <v>5825</v>
      </c>
      <c r="QBQ369" s="299" t="s">
        <v>5825</v>
      </c>
      <c r="QBR369" s="299" t="s">
        <v>5825</v>
      </c>
      <c r="QBS369" s="299" t="s">
        <v>5825</v>
      </c>
      <c r="QBT369" s="299" t="s">
        <v>5825</v>
      </c>
      <c r="QBU369" s="299" t="s">
        <v>5825</v>
      </c>
      <c r="QBV369" s="299" t="s">
        <v>5825</v>
      </c>
      <c r="QBW369" s="299" t="s">
        <v>5825</v>
      </c>
      <c r="QBX369" s="299" t="s">
        <v>5825</v>
      </c>
      <c r="QBY369" s="299" t="s">
        <v>5825</v>
      </c>
      <c r="QBZ369" s="299" t="s">
        <v>5825</v>
      </c>
      <c r="QCA369" s="299" t="s">
        <v>5825</v>
      </c>
      <c r="QCB369" s="299" t="s">
        <v>5825</v>
      </c>
      <c r="QCC369" s="299" t="s">
        <v>5825</v>
      </c>
      <c r="QCD369" s="299" t="s">
        <v>5825</v>
      </c>
      <c r="QCE369" s="299" t="s">
        <v>5825</v>
      </c>
      <c r="QCF369" s="299" t="s">
        <v>5825</v>
      </c>
      <c r="QCG369" s="299" t="s">
        <v>5825</v>
      </c>
      <c r="QCH369" s="299" t="s">
        <v>5825</v>
      </c>
      <c r="QCI369" s="299" t="s">
        <v>5825</v>
      </c>
      <c r="QCJ369" s="299" t="s">
        <v>5825</v>
      </c>
      <c r="QCK369" s="299" t="s">
        <v>5825</v>
      </c>
      <c r="QCL369" s="299" t="s">
        <v>5825</v>
      </c>
      <c r="QCM369" s="299" t="s">
        <v>5825</v>
      </c>
      <c r="QCN369" s="299" t="s">
        <v>5825</v>
      </c>
      <c r="QCO369" s="299" t="s">
        <v>5825</v>
      </c>
      <c r="QCP369" s="299" t="s">
        <v>5825</v>
      </c>
      <c r="QCQ369" s="299" t="s">
        <v>5825</v>
      </c>
      <c r="QCR369" s="299" t="s">
        <v>5825</v>
      </c>
      <c r="QCS369" s="299" t="s">
        <v>5825</v>
      </c>
      <c r="QCT369" s="299" t="s">
        <v>5825</v>
      </c>
      <c r="QCU369" s="299" t="s">
        <v>5825</v>
      </c>
      <c r="QCV369" s="299" t="s">
        <v>5825</v>
      </c>
      <c r="QCW369" s="299" t="s">
        <v>5825</v>
      </c>
      <c r="QCX369" s="299" t="s">
        <v>5825</v>
      </c>
      <c r="QCY369" s="299" t="s">
        <v>5825</v>
      </c>
      <c r="QCZ369" s="299" t="s">
        <v>5825</v>
      </c>
      <c r="QDA369" s="299" t="s">
        <v>5825</v>
      </c>
      <c r="QDB369" s="299" t="s">
        <v>5825</v>
      </c>
      <c r="QDC369" s="299" t="s">
        <v>5825</v>
      </c>
      <c r="QDD369" s="299" t="s">
        <v>5825</v>
      </c>
      <c r="QDE369" s="299" t="s">
        <v>5825</v>
      </c>
      <c r="QDF369" s="299" t="s">
        <v>5825</v>
      </c>
      <c r="QDG369" s="299" t="s">
        <v>5825</v>
      </c>
      <c r="QDH369" s="299" t="s">
        <v>5825</v>
      </c>
      <c r="QDI369" s="299" t="s">
        <v>5825</v>
      </c>
      <c r="QDJ369" s="299" t="s">
        <v>5825</v>
      </c>
      <c r="QDK369" s="299" t="s">
        <v>5825</v>
      </c>
      <c r="QDL369" s="299" t="s">
        <v>5825</v>
      </c>
      <c r="QDM369" s="299" t="s">
        <v>5825</v>
      </c>
      <c r="QDN369" s="299" t="s">
        <v>5825</v>
      </c>
      <c r="QDO369" s="299" t="s">
        <v>5825</v>
      </c>
      <c r="QDP369" s="299" t="s">
        <v>5825</v>
      </c>
      <c r="QDQ369" s="299" t="s">
        <v>5825</v>
      </c>
      <c r="QDR369" s="299" t="s">
        <v>5825</v>
      </c>
      <c r="QDS369" s="299" t="s">
        <v>5825</v>
      </c>
      <c r="QDT369" s="299" t="s">
        <v>5825</v>
      </c>
      <c r="QDU369" s="299" t="s">
        <v>5825</v>
      </c>
      <c r="QDV369" s="299" t="s">
        <v>5825</v>
      </c>
      <c r="QDW369" s="299" t="s">
        <v>5825</v>
      </c>
      <c r="QDX369" s="299" t="s">
        <v>5825</v>
      </c>
      <c r="QDY369" s="299" t="s">
        <v>5825</v>
      </c>
      <c r="QDZ369" s="299" t="s">
        <v>5825</v>
      </c>
      <c r="QEA369" s="299" t="s">
        <v>5825</v>
      </c>
      <c r="QEB369" s="299" t="s">
        <v>5825</v>
      </c>
      <c r="QEC369" s="299" t="s">
        <v>5825</v>
      </c>
      <c r="QED369" s="299" t="s">
        <v>5825</v>
      </c>
      <c r="QEE369" s="299" t="s">
        <v>5825</v>
      </c>
      <c r="QEF369" s="299" t="s">
        <v>5825</v>
      </c>
      <c r="QEG369" s="299" t="s">
        <v>5825</v>
      </c>
      <c r="QEH369" s="299" t="s">
        <v>5825</v>
      </c>
      <c r="QEI369" s="299" t="s">
        <v>5825</v>
      </c>
      <c r="QEJ369" s="299" t="s">
        <v>5825</v>
      </c>
      <c r="QEK369" s="299" t="s">
        <v>5825</v>
      </c>
      <c r="QEL369" s="299" t="s">
        <v>5825</v>
      </c>
      <c r="QEM369" s="299" t="s">
        <v>5825</v>
      </c>
      <c r="QEN369" s="299" t="s">
        <v>5825</v>
      </c>
      <c r="QEO369" s="299" t="s">
        <v>5825</v>
      </c>
      <c r="QEP369" s="299" t="s">
        <v>5825</v>
      </c>
      <c r="QEQ369" s="299" t="s">
        <v>5825</v>
      </c>
      <c r="QER369" s="299" t="s">
        <v>5825</v>
      </c>
      <c r="QES369" s="299" t="s">
        <v>5825</v>
      </c>
      <c r="QET369" s="299" t="s">
        <v>5825</v>
      </c>
      <c r="QEU369" s="299" t="s">
        <v>5825</v>
      </c>
      <c r="QEV369" s="299" t="s">
        <v>5825</v>
      </c>
      <c r="QEW369" s="299" t="s">
        <v>5825</v>
      </c>
      <c r="QEX369" s="299" t="s">
        <v>5825</v>
      </c>
      <c r="QEY369" s="299" t="s">
        <v>5825</v>
      </c>
      <c r="QEZ369" s="299" t="s">
        <v>5825</v>
      </c>
      <c r="QFA369" s="299" t="s">
        <v>5825</v>
      </c>
      <c r="QFB369" s="299" t="s">
        <v>5825</v>
      </c>
      <c r="QFC369" s="299" t="s">
        <v>5825</v>
      </c>
      <c r="QFD369" s="299" t="s">
        <v>5825</v>
      </c>
      <c r="QFE369" s="299" t="s">
        <v>5825</v>
      </c>
      <c r="QFF369" s="299" t="s">
        <v>5825</v>
      </c>
      <c r="QFG369" s="299" t="s">
        <v>5825</v>
      </c>
      <c r="QFH369" s="299" t="s">
        <v>5825</v>
      </c>
      <c r="QFI369" s="299" t="s">
        <v>5825</v>
      </c>
      <c r="QFJ369" s="299" t="s">
        <v>5825</v>
      </c>
      <c r="QFK369" s="299" t="s">
        <v>5825</v>
      </c>
      <c r="QFL369" s="299" t="s">
        <v>5825</v>
      </c>
      <c r="QFM369" s="299" t="s">
        <v>5825</v>
      </c>
      <c r="QFN369" s="299" t="s">
        <v>5825</v>
      </c>
      <c r="QFO369" s="299" t="s">
        <v>5825</v>
      </c>
      <c r="QFP369" s="299" t="s">
        <v>5825</v>
      </c>
      <c r="QFQ369" s="299" t="s">
        <v>5825</v>
      </c>
      <c r="QFR369" s="299" t="s">
        <v>5825</v>
      </c>
      <c r="QFS369" s="299" t="s">
        <v>5825</v>
      </c>
      <c r="QFT369" s="299" t="s">
        <v>5825</v>
      </c>
      <c r="QFU369" s="299" t="s">
        <v>5825</v>
      </c>
      <c r="QFV369" s="299" t="s">
        <v>5825</v>
      </c>
      <c r="QFW369" s="299" t="s">
        <v>5825</v>
      </c>
      <c r="QFX369" s="299" t="s">
        <v>5825</v>
      </c>
      <c r="QFY369" s="299" t="s">
        <v>5825</v>
      </c>
      <c r="QFZ369" s="299" t="s">
        <v>5825</v>
      </c>
      <c r="QGA369" s="299" t="s">
        <v>5825</v>
      </c>
      <c r="QGB369" s="299" t="s">
        <v>5825</v>
      </c>
      <c r="QGC369" s="299" t="s">
        <v>5825</v>
      </c>
      <c r="QGD369" s="299" t="s">
        <v>5825</v>
      </c>
      <c r="QGE369" s="299" t="s">
        <v>5825</v>
      </c>
      <c r="QGF369" s="299" t="s">
        <v>5825</v>
      </c>
      <c r="QGG369" s="299" t="s">
        <v>5825</v>
      </c>
      <c r="QGH369" s="299" t="s">
        <v>5825</v>
      </c>
      <c r="QGI369" s="299" t="s">
        <v>5825</v>
      </c>
      <c r="QGJ369" s="299" t="s">
        <v>5825</v>
      </c>
      <c r="QGK369" s="299" t="s">
        <v>5825</v>
      </c>
      <c r="QGL369" s="299" t="s">
        <v>5825</v>
      </c>
      <c r="QGM369" s="299" t="s">
        <v>5825</v>
      </c>
      <c r="QGN369" s="299" t="s">
        <v>5825</v>
      </c>
      <c r="QGO369" s="299" t="s">
        <v>5825</v>
      </c>
      <c r="QGP369" s="299" t="s">
        <v>5825</v>
      </c>
      <c r="QGQ369" s="299" t="s">
        <v>5825</v>
      </c>
      <c r="QGR369" s="299" t="s">
        <v>5825</v>
      </c>
      <c r="QGS369" s="299" t="s">
        <v>5825</v>
      </c>
      <c r="QGT369" s="299" t="s">
        <v>5825</v>
      </c>
      <c r="QGU369" s="299" t="s">
        <v>5825</v>
      </c>
      <c r="QGV369" s="299" t="s">
        <v>5825</v>
      </c>
      <c r="QGW369" s="299" t="s">
        <v>5825</v>
      </c>
      <c r="QGX369" s="299" t="s">
        <v>5825</v>
      </c>
      <c r="QGY369" s="299" t="s">
        <v>5825</v>
      </c>
      <c r="QGZ369" s="299" t="s">
        <v>5825</v>
      </c>
      <c r="QHA369" s="299" t="s">
        <v>5825</v>
      </c>
      <c r="QHB369" s="299" t="s">
        <v>5825</v>
      </c>
      <c r="QHC369" s="299" t="s">
        <v>5825</v>
      </c>
      <c r="QHD369" s="299" t="s">
        <v>5825</v>
      </c>
      <c r="QHE369" s="299" t="s">
        <v>5825</v>
      </c>
      <c r="QHF369" s="299" t="s">
        <v>5825</v>
      </c>
      <c r="QHG369" s="299" t="s">
        <v>5825</v>
      </c>
      <c r="QHH369" s="299" t="s">
        <v>5825</v>
      </c>
      <c r="QHI369" s="299" t="s">
        <v>5825</v>
      </c>
      <c r="QHJ369" s="299" t="s">
        <v>5825</v>
      </c>
      <c r="QHK369" s="299" t="s">
        <v>5825</v>
      </c>
      <c r="QHL369" s="299" t="s">
        <v>5825</v>
      </c>
      <c r="QHM369" s="299" t="s">
        <v>5825</v>
      </c>
      <c r="QHN369" s="299" t="s">
        <v>5825</v>
      </c>
      <c r="QHO369" s="299" t="s">
        <v>5825</v>
      </c>
      <c r="QHP369" s="299" t="s">
        <v>5825</v>
      </c>
      <c r="QHQ369" s="299" t="s">
        <v>5825</v>
      </c>
      <c r="QHR369" s="299" t="s">
        <v>5825</v>
      </c>
      <c r="QHS369" s="299" t="s">
        <v>5825</v>
      </c>
      <c r="QHT369" s="299" t="s">
        <v>5825</v>
      </c>
      <c r="QHU369" s="299" t="s">
        <v>5825</v>
      </c>
      <c r="QHV369" s="299" t="s">
        <v>5825</v>
      </c>
      <c r="QHW369" s="299" t="s">
        <v>5825</v>
      </c>
      <c r="QHX369" s="299" t="s">
        <v>5825</v>
      </c>
      <c r="QHY369" s="299" t="s">
        <v>5825</v>
      </c>
      <c r="QHZ369" s="299" t="s">
        <v>5825</v>
      </c>
      <c r="QIA369" s="299" t="s">
        <v>5825</v>
      </c>
      <c r="QIB369" s="299" t="s">
        <v>5825</v>
      </c>
      <c r="QIC369" s="299" t="s">
        <v>5825</v>
      </c>
      <c r="QID369" s="299" t="s">
        <v>5825</v>
      </c>
      <c r="QIE369" s="299" t="s">
        <v>5825</v>
      </c>
      <c r="QIF369" s="299" t="s">
        <v>5825</v>
      </c>
      <c r="QIG369" s="299" t="s">
        <v>5825</v>
      </c>
      <c r="QIH369" s="299" t="s">
        <v>5825</v>
      </c>
      <c r="QII369" s="299" t="s">
        <v>5825</v>
      </c>
      <c r="QIJ369" s="299" t="s">
        <v>5825</v>
      </c>
      <c r="QIK369" s="299" t="s">
        <v>5825</v>
      </c>
      <c r="QIL369" s="299" t="s">
        <v>5825</v>
      </c>
      <c r="QIM369" s="299" t="s">
        <v>5825</v>
      </c>
      <c r="QIN369" s="299" t="s">
        <v>5825</v>
      </c>
      <c r="QIO369" s="299" t="s">
        <v>5825</v>
      </c>
      <c r="QIP369" s="299" t="s">
        <v>5825</v>
      </c>
      <c r="QIQ369" s="299" t="s">
        <v>5825</v>
      </c>
      <c r="QIR369" s="299" t="s">
        <v>5825</v>
      </c>
      <c r="QIS369" s="299" t="s">
        <v>5825</v>
      </c>
      <c r="QIT369" s="299" t="s">
        <v>5825</v>
      </c>
      <c r="QIU369" s="299" t="s">
        <v>5825</v>
      </c>
      <c r="QIV369" s="299" t="s">
        <v>5825</v>
      </c>
      <c r="QIW369" s="299" t="s">
        <v>5825</v>
      </c>
      <c r="QIX369" s="299" t="s">
        <v>5825</v>
      </c>
      <c r="QIY369" s="299" t="s">
        <v>5825</v>
      </c>
      <c r="QIZ369" s="299" t="s">
        <v>5825</v>
      </c>
      <c r="QJA369" s="299" t="s">
        <v>5825</v>
      </c>
      <c r="QJB369" s="299" t="s">
        <v>5825</v>
      </c>
      <c r="QJC369" s="299" t="s">
        <v>5825</v>
      </c>
      <c r="QJD369" s="299" t="s">
        <v>5825</v>
      </c>
      <c r="QJE369" s="299" t="s">
        <v>5825</v>
      </c>
      <c r="QJF369" s="299" t="s">
        <v>5825</v>
      </c>
      <c r="QJG369" s="299" t="s">
        <v>5825</v>
      </c>
      <c r="QJH369" s="299" t="s">
        <v>5825</v>
      </c>
      <c r="QJI369" s="299" t="s">
        <v>5825</v>
      </c>
      <c r="QJJ369" s="299" t="s">
        <v>5825</v>
      </c>
      <c r="QJK369" s="299" t="s">
        <v>5825</v>
      </c>
      <c r="QJL369" s="299" t="s">
        <v>5825</v>
      </c>
      <c r="QJM369" s="299" t="s">
        <v>5825</v>
      </c>
      <c r="QJN369" s="299" t="s">
        <v>5825</v>
      </c>
      <c r="QJO369" s="299" t="s">
        <v>5825</v>
      </c>
      <c r="QJP369" s="299" t="s">
        <v>5825</v>
      </c>
      <c r="QJQ369" s="299" t="s">
        <v>5825</v>
      </c>
      <c r="QJR369" s="299" t="s">
        <v>5825</v>
      </c>
      <c r="QJS369" s="299" t="s">
        <v>5825</v>
      </c>
      <c r="QJT369" s="299" t="s">
        <v>5825</v>
      </c>
      <c r="QJU369" s="299" t="s">
        <v>5825</v>
      </c>
      <c r="QJV369" s="299" t="s">
        <v>5825</v>
      </c>
      <c r="QJW369" s="299" t="s">
        <v>5825</v>
      </c>
      <c r="QJX369" s="299" t="s">
        <v>5825</v>
      </c>
      <c r="QJY369" s="299" t="s">
        <v>5825</v>
      </c>
      <c r="QJZ369" s="299" t="s">
        <v>5825</v>
      </c>
      <c r="QKA369" s="299" t="s">
        <v>5825</v>
      </c>
      <c r="QKB369" s="299" t="s">
        <v>5825</v>
      </c>
      <c r="QKC369" s="299" t="s">
        <v>5825</v>
      </c>
      <c r="QKD369" s="299" t="s">
        <v>5825</v>
      </c>
      <c r="QKE369" s="299" t="s">
        <v>5825</v>
      </c>
      <c r="QKF369" s="299" t="s">
        <v>5825</v>
      </c>
      <c r="QKG369" s="299" t="s">
        <v>5825</v>
      </c>
      <c r="QKH369" s="299" t="s">
        <v>5825</v>
      </c>
      <c r="QKI369" s="299" t="s">
        <v>5825</v>
      </c>
      <c r="QKJ369" s="299" t="s">
        <v>5825</v>
      </c>
      <c r="QKK369" s="299" t="s">
        <v>5825</v>
      </c>
      <c r="QKL369" s="299" t="s">
        <v>5825</v>
      </c>
      <c r="QKM369" s="299" t="s">
        <v>5825</v>
      </c>
      <c r="QKN369" s="299" t="s">
        <v>5825</v>
      </c>
      <c r="QKO369" s="299" t="s">
        <v>5825</v>
      </c>
      <c r="QKP369" s="299" t="s">
        <v>5825</v>
      </c>
      <c r="QKQ369" s="299" t="s">
        <v>5825</v>
      </c>
      <c r="QKR369" s="299" t="s">
        <v>5825</v>
      </c>
      <c r="QKS369" s="299" t="s">
        <v>5825</v>
      </c>
      <c r="QKT369" s="299" t="s">
        <v>5825</v>
      </c>
      <c r="QKU369" s="299" t="s">
        <v>5825</v>
      </c>
      <c r="QKV369" s="299" t="s">
        <v>5825</v>
      </c>
      <c r="QKW369" s="299" t="s">
        <v>5825</v>
      </c>
      <c r="QKX369" s="299" t="s">
        <v>5825</v>
      </c>
      <c r="QKY369" s="299" t="s">
        <v>5825</v>
      </c>
      <c r="QKZ369" s="299" t="s">
        <v>5825</v>
      </c>
      <c r="QLA369" s="299" t="s">
        <v>5825</v>
      </c>
      <c r="QLB369" s="299" t="s">
        <v>5825</v>
      </c>
      <c r="QLC369" s="299" t="s">
        <v>5825</v>
      </c>
      <c r="QLD369" s="299" t="s">
        <v>5825</v>
      </c>
      <c r="QLE369" s="299" t="s">
        <v>5825</v>
      </c>
      <c r="QLF369" s="299" t="s">
        <v>5825</v>
      </c>
      <c r="QLG369" s="299" t="s">
        <v>5825</v>
      </c>
      <c r="QLH369" s="299" t="s">
        <v>5825</v>
      </c>
      <c r="QLI369" s="299" t="s">
        <v>5825</v>
      </c>
      <c r="QLJ369" s="299" t="s">
        <v>5825</v>
      </c>
      <c r="QLK369" s="299" t="s">
        <v>5825</v>
      </c>
      <c r="QLL369" s="299" t="s">
        <v>5825</v>
      </c>
      <c r="QLM369" s="299" t="s">
        <v>5825</v>
      </c>
      <c r="QLN369" s="299" t="s">
        <v>5825</v>
      </c>
      <c r="QLO369" s="299" t="s">
        <v>5825</v>
      </c>
      <c r="QLP369" s="299" t="s">
        <v>5825</v>
      </c>
      <c r="QLQ369" s="299" t="s">
        <v>5825</v>
      </c>
      <c r="QLR369" s="299" t="s">
        <v>5825</v>
      </c>
      <c r="QLS369" s="299" t="s">
        <v>5825</v>
      </c>
      <c r="QLT369" s="299" t="s">
        <v>5825</v>
      </c>
      <c r="QLU369" s="299" t="s">
        <v>5825</v>
      </c>
      <c r="QLV369" s="299" t="s">
        <v>5825</v>
      </c>
      <c r="QLW369" s="299" t="s">
        <v>5825</v>
      </c>
      <c r="QLX369" s="299" t="s">
        <v>5825</v>
      </c>
      <c r="QLY369" s="299" t="s">
        <v>5825</v>
      </c>
      <c r="QLZ369" s="299" t="s">
        <v>5825</v>
      </c>
      <c r="QMA369" s="299" t="s">
        <v>5825</v>
      </c>
      <c r="QMB369" s="299" t="s">
        <v>5825</v>
      </c>
      <c r="QMC369" s="299" t="s">
        <v>5825</v>
      </c>
      <c r="QMD369" s="299" t="s">
        <v>5825</v>
      </c>
      <c r="QME369" s="299" t="s">
        <v>5825</v>
      </c>
      <c r="QMF369" s="299" t="s">
        <v>5825</v>
      </c>
      <c r="QMG369" s="299" t="s">
        <v>5825</v>
      </c>
      <c r="QMH369" s="299" t="s">
        <v>5825</v>
      </c>
      <c r="QMI369" s="299" t="s">
        <v>5825</v>
      </c>
      <c r="QMJ369" s="299" t="s">
        <v>5825</v>
      </c>
      <c r="QMK369" s="299" t="s">
        <v>5825</v>
      </c>
      <c r="QML369" s="299" t="s">
        <v>5825</v>
      </c>
      <c r="QMM369" s="299" t="s">
        <v>5825</v>
      </c>
      <c r="QMN369" s="299" t="s">
        <v>5825</v>
      </c>
      <c r="QMO369" s="299" t="s">
        <v>5825</v>
      </c>
      <c r="QMP369" s="299" t="s">
        <v>5825</v>
      </c>
      <c r="QMQ369" s="299" t="s">
        <v>5825</v>
      </c>
      <c r="QMR369" s="299" t="s">
        <v>5825</v>
      </c>
      <c r="QMS369" s="299" t="s">
        <v>5825</v>
      </c>
      <c r="QMT369" s="299" t="s">
        <v>5825</v>
      </c>
      <c r="QMU369" s="299" t="s">
        <v>5825</v>
      </c>
      <c r="QMV369" s="299" t="s">
        <v>5825</v>
      </c>
      <c r="QMW369" s="299" t="s">
        <v>5825</v>
      </c>
      <c r="QMX369" s="299" t="s">
        <v>5825</v>
      </c>
      <c r="QMY369" s="299" t="s">
        <v>5825</v>
      </c>
      <c r="QMZ369" s="299" t="s">
        <v>5825</v>
      </c>
      <c r="QNA369" s="299" t="s">
        <v>5825</v>
      </c>
      <c r="QNB369" s="299" t="s">
        <v>5825</v>
      </c>
      <c r="QNC369" s="299" t="s">
        <v>5825</v>
      </c>
      <c r="QND369" s="299" t="s">
        <v>5825</v>
      </c>
      <c r="QNE369" s="299" t="s">
        <v>5825</v>
      </c>
      <c r="QNF369" s="299" t="s">
        <v>5825</v>
      </c>
      <c r="QNG369" s="299" t="s">
        <v>5825</v>
      </c>
      <c r="QNH369" s="299" t="s">
        <v>5825</v>
      </c>
      <c r="QNI369" s="299" t="s">
        <v>5825</v>
      </c>
      <c r="QNJ369" s="299" t="s">
        <v>5825</v>
      </c>
      <c r="QNK369" s="299" t="s">
        <v>5825</v>
      </c>
      <c r="QNL369" s="299" t="s">
        <v>5825</v>
      </c>
      <c r="QNM369" s="299" t="s">
        <v>5825</v>
      </c>
      <c r="QNN369" s="299" t="s">
        <v>5825</v>
      </c>
      <c r="QNO369" s="299" t="s">
        <v>5825</v>
      </c>
      <c r="QNP369" s="299" t="s">
        <v>5825</v>
      </c>
      <c r="QNQ369" s="299" t="s">
        <v>5825</v>
      </c>
      <c r="QNR369" s="299" t="s">
        <v>5825</v>
      </c>
      <c r="QNS369" s="299" t="s">
        <v>5825</v>
      </c>
      <c r="QNT369" s="299" t="s">
        <v>5825</v>
      </c>
      <c r="QNU369" s="299" t="s">
        <v>5825</v>
      </c>
      <c r="QNV369" s="299" t="s">
        <v>5825</v>
      </c>
      <c r="QNW369" s="299" t="s">
        <v>5825</v>
      </c>
      <c r="QNX369" s="299" t="s">
        <v>5825</v>
      </c>
      <c r="QNY369" s="299" t="s">
        <v>5825</v>
      </c>
      <c r="QNZ369" s="299" t="s">
        <v>5825</v>
      </c>
      <c r="QOA369" s="299" t="s">
        <v>5825</v>
      </c>
      <c r="QOB369" s="299" t="s">
        <v>5825</v>
      </c>
      <c r="QOC369" s="299" t="s">
        <v>5825</v>
      </c>
      <c r="QOD369" s="299" t="s">
        <v>5825</v>
      </c>
      <c r="QOE369" s="299" t="s">
        <v>5825</v>
      </c>
      <c r="QOF369" s="299" t="s">
        <v>5825</v>
      </c>
      <c r="QOG369" s="299" t="s">
        <v>5825</v>
      </c>
      <c r="QOH369" s="299" t="s">
        <v>5825</v>
      </c>
      <c r="QOI369" s="299" t="s">
        <v>5825</v>
      </c>
      <c r="QOJ369" s="299" t="s">
        <v>5825</v>
      </c>
      <c r="QOK369" s="299" t="s">
        <v>5825</v>
      </c>
      <c r="QOL369" s="299" t="s">
        <v>5825</v>
      </c>
      <c r="QOM369" s="299" t="s">
        <v>5825</v>
      </c>
      <c r="QON369" s="299" t="s">
        <v>5825</v>
      </c>
      <c r="QOO369" s="299" t="s">
        <v>5825</v>
      </c>
      <c r="QOP369" s="299" t="s">
        <v>5825</v>
      </c>
      <c r="QOQ369" s="299" t="s">
        <v>5825</v>
      </c>
      <c r="QOR369" s="299" t="s">
        <v>5825</v>
      </c>
      <c r="QOS369" s="299" t="s">
        <v>5825</v>
      </c>
      <c r="QOT369" s="299" t="s">
        <v>5825</v>
      </c>
      <c r="QOU369" s="299" t="s">
        <v>5825</v>
      </c>
      <c r="QOV369" s="299" t="s">
        <v>5825</v>
      </c>
      <c r="QOW369" s="299" t="s">
        <v>5825</v>
      </c>
      <c r="QOX369" s="299" t="s">
        <v>5825</v>
      </c>
      <c r="QOY369" s="299" t="s">
        <v>5825</v>
      </c>
      <c r="QOZ369" s="299" t="s">
        <v>5825</v>
      </c>
      <c r="QPA369" s="299" t="s">
        <v>5825</v>
      </c>
      <c r="QPB369" s="299" t="s">
        <v>5825</v>
      </c>
      <c r="QPC369" s="299" t="s">
        <v>5825</v>
      </c>
      <c r="QPD369" s="299" t="s">
        <v>5825</v>
      </c>
      <c r="QPE369" s="299" t="s">
        <v>5825</v>
      </c>
      <c r="QPF369" s="299" t="s">
        <v>5825</v>
      </c>
      <c r="QPG369" s="299" t="s">
        <v>5825</v>
      </c>
      <c r="QPH369" s="299" t="s">
        <v>5825</v>
      </c>
      <c r="QPI369" s="299" t="s">
        <v>5825</v>
      </c>
      <c r="QPJ369" s="299" t="s">
        <v>5825</v>
      </c>
      <c r="QPK369" s="299" t="s">
        <v>5825</v>
      </c>
      <c r="QPL369" s="299" t="s">
        <v>5825</v>
      </c>
      <c r="QPM369" s="299" t="s">
        <v>5825</v>
      </c>
      <c r="QPN369" s="299" t="s">
        <v>5825</v>
      </c>
      <c r="QPO369" s="299" t="s">
        <v>5825</v>
      </c>
      <c r="QPP369" s="299" t="s">
        <v>5825</v>
      </c>
      <c r="QPQ369" s="299" t="s">
        <v>5825</v>
      </c>
      <c r="QPR369" s="299" t="s">
        <v>5825</v>
      </c>
      <c r="QPS369" s="299" t="s">
        <v>5825</v>
      </c>
      <c r="QPT369" s="299" t="s">
        <v>5825</v>
      </c>
      <c r="QPU369" s="299" t="s">
        <v>5825</v>
      </c>
      <c r="QPV369" s="299" t="s">
        <v>5825</v>
      </c>
      <c r="QPW369" s="299" t="s">
        <v>5825</v>
      </c>
      <c r="QPX369" s="299" t="s">
        <v>5825</v>
      </c>
      <c r="QPY369" s="299" t="s">
        <v>5825</v>
      </c>
      <c r="QPZ369" s="299" t="s">
        <v>5825</v>
      </c>
      <c r="QQA369" s="299" t="s">
        <v>5825</v>
      </c>
      <c r="QQB369" s="299" t="s">
        <v>5825</v>
      </c>
      <c r="QQC369" s="299" t="s">
        <v>5825</v>
      </c>
      <c r="QQD369" s="299" t="s">
        <v>5825</v>
      </c>
      <c r="QQE369" s="299" t="s">
        <v>5825</v>
      </c>
      <c r="QQF369" s="299" t="s">
        <v>5825</v>
      </c>
      <c r="QQG369" s="299" t="s">
        <v>5825</v>
      </c>
      <c r="QQH369" s="299" t="s">
        <v>5825</v>
      </c>
      <c r="QQI369" s="299" t="s">
        <v>5825</v>
      </c>
      <c r="QQJ369" s="299" t="s">
        <v>5825</v>
      </c>
      <c r="QQK369" s="299" t="s">
        <v>5825</v>
      </c>
      <c r="QQL369" s="299" t="s">
        <v>5825</v>
      </c>
      <c r="QQM369" s="299" t="s">
        <v>5825</v>
      </c>
      <c r="QQN369" s="299" t="s">
        <v>5825</v>
      </c>
      <c r="QQO369" s="299" t="s">
        <v>5825</v>
      </c>
      <c r="QQP369" s="299" t="s">
        <v>5825</v>
      </c>
      <c r="QQQ369" s="299" t="s">
        <v>5825</v>
      </c>
      <c r="QQR369" s="299" t="s">
        <v>5825</v>
      </c>
      <c r="QQS369" s="299" t="s">
        <v>5825</v>
      </c>
      <c r="QQT369" s="299" t="s">
        <v>5825</v>
      </c>
      <c r="QQU369" s="299" t="s">
        <v>5825</v>
      </c>
      <c r="QQV369" s="299" t="s">
        <v>5825</v>
      </c>
      <c r="QQW369" s="299" t="s">
        <v>5825</v>
      </c>
      <c r="QQX369" s="299" t="s">
        <v>5825</v>
      </c>
      <c r="QQY369" s="299" t="s">
        <v>5825</v>
      </c>
      <c r="QQZ369" s="299" t="s">
        <v>5825</v>
      </c>
      <c r="QRA369" s="299" t="s">
        <v>5825</v>
      </c>
      <c r="QRB369" s="299" t="s">
        <v>5825</v>
      </c>
      <c r="QRC369" s="299" t="s">
        <v>5825</v>
      </c>
      <c r="QRD369" s="299" t="s">
        <v>5825</v>
      </c>
      <c r="QRE369" s="299" t="s">
        <v>5825</v>
      </c>
      <c r="QRF369" s="299" t="s">
        <v>5825</v>
      </c>
      <c r="QRG369" s="299" t="s">
        <v>5825</v>
      </c>
      <c r="QRH369" s="299" t="s">
        <v>5825</v>
      </c>
      <c r="QRI369" s="299" t="s">
        <v>5825</v>
      </c>
      <c r="QRJ369" s="299" t="s">
        <v>5825</v>
      </c>
      <c r="QRK369" s="299" t="s">
        <v>5825</v>
      </c>
      <c r="QRL369" s="299" t="s">
        <v>5825</v>
      </c>
      <c r="QRM369" s="299" t="s">
        <v>5825</v>
      </c>
      <c r="QRN369" s="299" t="s">
        <v>5825</v>
      </c>
      <c r="QRO369" s="299" t="s">
        <v>5825</v>
      </c>
      <c r="QRP369" s="299" t="s">
        <v>5825</v>
      </c>
      <c r="QRQ369" s="299" t="s">
        <v>5825</v>
      </c>
      <c r="QRR369" s="299" t="s">
        <v>5825</v>
      </c>
      <c r="QRS369" s="299" t="s">
        <v>5825</v>
      </c>
      <c r="QRT369" s="299" t="s">
        <v>5825</v>
      </c>
      <c r="QRU369" s="299" t="s">
        <v>5825</v>
      </c>
      <c r="QRV369" s="299" t="s">
        <v>5825</v>
      </c>
      <c r="QRW369" s="299" t="s">
        <v>5825</v>
      </c>
      <c r="QRX369" s="299" t="s">
        <v>5825</v>
      </c>
      <c r="QRY369" s="299" t="s">
        <v>5825</v>
      </c>
      <c r="QRZ369" s="299" t="s">
        <v>5825</v>
      </c>
      <c r="QSA369" s="299" t="s">
        <v>5825</v>
      </c>
      <c r="QSB369" s="299" t="s">
        <v>5825</v>
      </c>
      <c r="QSC369" s="299" t="s">
        <v>5825</v>
      </c>
      <c r="QSD369" s="299" t="s">
        <v>5825</v>
      </c>
      <c r="QSE369" s="299" t="s">
        <v>5825</v>
      </c>
      <c r="QSF369" s="299" t="s">
        <v>5825</v>
      </c>
      <c r="QSG369" s="299" t="s">
        <v>5825</v>
      </c>
      <c r="QSH369" s="299" t="s">
        <v>5825</v>
      </c>
      <c r="QSI369" s="299" t="s">
        <v>5825</v>
      </c>
      <c r="QSJ369" s="299" t="s">
        <v>5825</v>
      </c>
      <c r="QSK369" s="299" t="s">
        <v>5825</v>
      </c>
      <c r="QSL369" s="299" t="s">
        <v>5825</v>
      </c>
      <c r="QSM369" s="299" t="s">
        <v>5825</v>
      </c>
      <c r="QSN369" s="299" t="s">
        <v>5825</v>
      </c>
      <c r="QSO369" s="299" t="s">
        <v>5825</v>
      </c>
      <c r="QSP369" s="299" t="s">
        <v>5825</v>
      </c>
      <c r="QSQ369" s="299" t="s">
        <v>5825</v>
      </c>
      <c r="QSR369" s="299" t="s">
        <v>5825</v>
      </c>
      <c r="QSS369" s="299" t="s">
        <v>5825</v>
      </c>
      <c r="QST369" s="299" t="s">
        <v>5825</v>
      </c>
      <c r="QSU369" s="299" t="s">
        <v>5825</v>
      </c>
      <c r="QSV369" s="299" t="s">
        <v>5825</v>
      </c>
      <c r="QSW369" s="299" t="s">
        <v>5825</v>
      </c>
      <c r="QSX369" s="299" t="s">
        <v>5825</v>
      </c>
      <c r="QSY369" s="299" t="s">
        <v>5825</v>
      </c>
      <c r="QSZ369" s="299" t="s">
        <v>5825</v>
      </c>
      <c r="QTA369" s="299" t="s">
        <v>5825</v>
      </c>
      <c r="QTB369" s="299" t="s">
        <v>5825</v>
      </c>
      <c r="QTC369" s="299" t="s">
        <v>5825</v>
      </c>
      <c r="QTD369" s="299" t="s">
        <v>5825</v>
      </c>
      <c r="QTE369" s="299" t="s">
        <v>5825</v>
      </c>
      <c r="QTF369" s="299" t="s">
        <v>5825</v>
      </c>
      <c r="QTG369" s="299" t="s">
        <v>5825</v>
      </c>
      <c r="QTH369" s="299" t="s">
        <v>5825</v>
      </c>
      <c r="QTI369" s="299" t="s">
        <v>5825</v>
      </c>
      <c r="QTJ369" s="299" t="s">
        <v>5825</v>
      </c>
      <c r="QTK369" s="299" t="s">
        <v>5825</v>
      </c>
      <c r="QTL369" s="299" t="s">
        <v>5825</v>
      </c>
      <c r="QTM369" s="299" t="s">
        <v>5825</v>
      </c>
      <c r="QTN369" s="299" t="s">
        <v>5825</v>
      </c>
      <c r="QTO369" s="299" t="s">
        <v>5825</v>
      </c>
      <c r="QTP369" s="299" t="s">
        <v>5825</v>
      </c>
      <c r="QTQ369" s="299" t="s">
        <v>5825</v>
      </c>
      <c r="QTR369" s="299" t="s">
        <v>5825</v>
      </c>
      <c r="QTS369" s="299" t="s">
        <v>5825</v>
      </c>
      <c r="QTT369" s="299" t="s">
        <v>5825</v>
      </c>
      <c r="QTU369" s="299" t="s">
        <v>5825</v>
      </c>
      <c r="QTV369" s="299" t="s">
        <v>5825</v>
      </c>
      <c r="QTW369" s="299" t="s">
        <v>5825</v>
      </c>
      <c r="QTX369" s="299" t="s">
        <v>5825</v>
      </c>
      <c r="QTY369" s="299" t="s">
        <v>5825</v>
      </c>
      <c r="QTZ369" s="299" t="s">
        <v>5825</v>
      </c>
      <c r="QUA369" s="299" t="s">
        <v>5825</v>
      </c>
      <c r="QUB369" s="299" t="s">
        <v>5825</v>
      </c>
      <c r="QUC369" s="299" t="s">
        <v>5825</v>
      </c>
      <c r="QUD369" s="299" t="s">
        <v>5825</v>
      </c>
      <c r="QUE369" s="299" t="s">
        <v>5825</v>
      </c>
      <c r="QUF369" s="299" t="s">
        <v>5825</v>
      </c>
      <c r="QUG369" s="299" t="s">
        <v>5825</v>
      </c>
      <c r="QUH369" s="299" t="s">
        <v>5825</v>
      </c>
      <c r="QUI369" s="299" t="s">
        <v>5825</v>
      </c>
      <c r="QUJ369" s="299" t="s">
        <v>5825</v>
      </c>
      <c r="QUK369" s="299" t="s">
        <v>5825</v>
      </c>
      <c r="QUL369" s="299" t="s">
        <v>5825</v>
      </c>
      <c r="QUM369" s="299" t="s">
        <v>5825</v>
      </c>
      <c r="QUN369" s="299" t="s">
        <v>5825</v>
      </c>
      <c r="QUO369" s="299" t="s">
        <v>5825</v>
      </c>
      <c r="QUP369" s="299" t="s">
        <v>5825</v>
      </c>
      <c r="QUQ369" s="299" t="s">
        <v>5825</v>
      </c>
      <c r="QUR369" s="299" t="s">
        <v>5825</v>
      </c>
      <c r="QUS369" s="299" t="s">
        <v>5825</v>
      </c>
      <c r="QUT369" s="299" t="s">
        <v>5825</v>
      </c>
      <c r="QUU369" s="299" t="s">
        <v>5825</v>
      </c>
      <c r="QUV369" s="299" t="s">
        <v>5825</v>
      </c>
      <c r="QUW369" s="299" t="s">
        <v>5825</v>
      </c>
      <c r="QUX369" s="299" t="s">
        <v>5825</v>
      </c>
      <c r="QUY369" s="299" t="s">
        <v>5825</v>
      </c>
      <c r="QUZ369" s="299" t="s">
        <v>5825</v>
      </c>
      <c r="QVA369" s="299" t="s">
        <v>5825</v>
      </c>
      <c r="QVB369" s="299" t="s">
        <v>5825</v>
      </c>
      <c r="QVC369" s="299" t="s">
        <v>5825</v>
      </c>
      <c r="QVD369" s="299" t="s">
        <v>5825</v>
      </c>
      <c r="QVE369" s="299" t="s">
        <v>5825</v>
      </c>
      <c r="QVF369" s="299" t="s">
        <v>5825</v>
      </c>
      <c r="QVG369" s="299" t="s">
        <v>5825</v>
      </c>
      <c r="QVH369" s="299" t="s">
        <v>5825</v>
      </c>
      <c r="QVI369" s="299" t="s">
        <v>5825</v>
      </c>
      <c r="QVJ369" s="299" t="s">
        <v>5825</v>
      </c>
      <c r="QVK369" s="299" t="s">
        <v>5825</v>
      </c>
      <c r="QVL369" s="299" t="s">
        <v>5825</v>
      </c>
      <c r="QVM369" s="299" t="s">
        <v>5825</v>
      </c>
      <c r="QVN369" s="299" t="s">
        <v>5825</v>
      </c>
      <c r="QVO369" s="299" t="s">
        <v>5825</v>
      </c>
      <c r="QVP369" s="299" t="s">
        <v>5825</v>
      </c>
      <c r="QVQ369" s="299" t="s">
        <v>5825</v>
      </c>
      <c r="QVR369" s="299" t="s">
        <v>5825</v>
      </c>
      <c r="QVS369" s="299" t="s">
        <v>5825</v>
      </c>
      <c r="QVT369" s="299" t="s">
        <v>5825</v>
      </c>
      <c r="QVU369" s="299" t="s">
        <v>5825</v>
      </c>
      <c r="QVV369" s="299" t="s">
        <v>5825</v>
      </c>
      <c r="QVW369" s="299" t="s">
        <v>5825</v>
      </c>
      <c r="QVX369" s="299" t="s">
        <v>5825</v>
      </c>
      <c r="QVY369" s="299" t="s">
        <v>5825</v>
      </c>
      <c r="QVZ369" s="299" t="s">
        <v>5825</v>
      </c>
      <c r="QWA369" s="299" t="s">
        <v>5825</v>
      </c>
      <c r="QWB369" s="299" t="s">
        <v>5825</v>
      </c>
      <c r="QWC369" s="299" t="s">
        <v>5825</v>
      </c>
      <c r="QWD369" s="299" t="s">
        <v>5825</v>
      </c>
      <c r="QWE369" s="299" t="s">
        <v>5825</v>
      </c>
      <c r="QWF369" s="299" t="s">
        <v>5825</v>
      </c>
      <c r="QWG369" s="299" t="s">
        <v>5825</v>
      </c>
      <c r="QWH369" s="299" t="s">
        <v>5825</v>
      </c>
      <c r="QWI369" s="299" t="s">
        <v>5825</v>
      </c>
      <c r="QWJ369" s="299" t="s">
        <v>5825</v>
      </c>
      <c r="QWK369" s="299" t="s">
        <v>5825</v>
      </c>
      <c r="QWL369" s="299" t="s">
        <v>5825</v>
      </c>
      <c r="QWM369" s="299" t="s">
        <v>5825</v>
      </c>
      <c r="QWN369" s="299" t="s">
        <v>5825</v>
      </c>
      <c r="QWO369" s="299" t="s">
        <v>5825</v>
      </c>
      <c r="QWP369" s="299" t="s">
        <v>5825</v>
      </c>
      <c r="QWQ369" s="299" t="s">
        <v>5825</v>
      </c>
      <c r="QWR369" s="299" t="s">
        <v>5825</v>
      </c>
      <c r="QWS369" s="299" t="s">
        <v>5825</v>
      </c>
      <c r="QWT369" s="299" t="s">
        <v>5825</v>
      </c>
      <c r="QWU369" s="299" t="s">
        <v>5825</v>
      </c>
      <c r="QWV369" s="299" t="s">
        <v>5825</v>
      </c>
      <c r="QWW369" s="299" t="s">
        <v>5825</v>
      </c>
      <c r="QWX369" s="299" t="s">
        <v>5825</v>
      </c>
      <c r="QWY369" s="299" t="s">
        <v>5825</v>
      </c>
      <c r="QWZ369" s="299" t="s">
        <v>5825</v>
      </c>
      <c r="QXA369" s="299" t="s">
        <v>5825</v>
      </c>
      <c r="QXB369" s="299" t="s">
        <v>5825</v>
      </c>
      <c r="QXC369" s="299" t="s">
        <v>5825</v>
      </c>
      <c r="QXD369" s="299" t="s">
        <v>5825</v>
      </c>
      <c r="QXE369" s="299" t="s">
        <v>5825</v>
      </c>
      <c r="QXF369" s="299" t="s">
        <v>5825</v>
      </c>
      <c r="QXG369" s="299" t="s">
        <v>5825</v>
      </c>
      <c r="QXH369" s="299" t="s">
        <v>5825</v>
      </c>
      <c r="QXI369" s="299" t="s">
        <v>5825</v>
      </c>
      <c r="QXJ369" s="299" t="s">
        <v>5825</v>
      </c>
      <c r="QXK369" s="299" t="s">
        <v>5825</v>
      </c>
      <c r="QXL369" s="299" t="s">
        <v>5825</v>
      </c>
      <c r="QXM369" s="299" t="s">
        <v>5825</v>
      </c>
      <c r="QXN369" s="299" t="s">
        <v>5825</v>
      </c>
      <c r="QXO369" s="299" t="s">
        <v>5825</v>
      </c>
      <c r="QXP369" s="299" t="s">
        <v>5825</v>
      </c>
      <c r="QXQ369" s="299" t="s">
        <v>5825</v>
      </c>
      <c r="QXR369" s="299" t="s">
        <v>5825</v>
      </c>
      <c r="QXS369" s="299" t="s">
        <v>5825</v>
      </c>
      <c r="QXT369" s="299" t="s">
        <v>5825</v>
      </c>
      <c r="QXU369" s="299" t="s">
        <v>5825</v>
      </c>
      <c r="QXV369" s="299" t="s">
        <v>5825</v>
      </c>
      <c r="QXW369" s="299" t="s">
        <v>5825</v>
      </c>
      <c r="QXX369" s="299" t="s">
        <v>5825</v>
      </c>
      <c r="QXY369" s="299" t="s">
        <v>5825</v>
      </c>
      <c r="QXZ369" s="299" t="s">
        <v>5825</v>
      </c>
      <c r="QYA369" s="299" t="s">
        <v>5825</v>
      </c>
      <c r="QYB369" s="299" t="s">
        <v>5825</v>
      </c>
      <c r="QYC369" s="299" t="s">
        <v>5825</v>
      </c>
      <c r="QYD369" s="299" t="s">
        <v>5825</v>
      </c>
      <c r="QYE369" s="299" t="s">
        <v>5825</v>
      </c>
      <c r="QYF369" s="299" t="s">
        <v>5825</v>
      </c>
      <c r="QYG369" s="299" t="s">
        <v>5825</v>
      </c>
      <c r="QYH369" s="299" t="s">
        <v>5825</v>
      </c>
      <c r="QYI369" s="299" t="s">
        <v>5825</v>
      </c>
      <c r="QYJ369" s="299" t="s">
        <v>5825</v>
      </c>
      <c r="QYK369" s="299" t="s">
        <v>5825</v>
      </c>
      <c r="QYL369" s="299" t="s">
        <v>5825</v>
      </c>
      <c r="QYM369" s="299" t="s">
        <v>5825</v>
      </c>
      <c r="QYN369" s="299" t="s">
        <v>5825</v>
      </c>
      <c r="QYO369" s="299" t="s">
        <v>5825</v>
      </c>
      <c r="QYP369" s="299" t="s">
        <v>5825</v>
      </c>
      <c r="QYQ369" s="299" t="s">
        <v>5825</v>
      </c>
      <c r="QYR369" s="299" t="s">
        <v>5825</v>
      </c>
      <c r="QYS369" s="299" t="s">
        <v>5825</v>
      </c>
      <c r="QYT369" s="299" t="s">
        <v>5825</v>
      </c>
      <c r="QYU369" s="299" t="s">
        <v>5825</v>
      </c>
      <c r="QYV369" s="299" t="s">
        <v>5825</v>
      </c>
      <c r="QYW369" s="299" t="s">
        <v>5825</v>
      </c>
      <c r="QYX369" s="299" t="s">
        <v>5825</v>
      </c>
      <c r="QYY369" s="299" t="s">
        <v>5825</v>
      </c>
      <c r="QYZ369" s="299" t="s">
        <v>5825</v>
      </c>
      <c r="QZA369" s="299" t="s">
        <v>5825</v>
      </c>
      <c r="QZB369" s="299" t="s">
        <v>5825</v>
      </c>
      <c r="QZC369" s="299" t="s">
        <v>5825</v>
      </c>
      <c r="QZD369" s="299" t="s">
        <v>5825</v>
      </c>
      <c r="QZE369" s="299" t="s">
        <v>5825</v>
      </c>
      <c r="QZF369" s="299" t="s">
        <v>5825</v>
      </c>
      <c r="QZG369" s="299" t="s">
        <v>5825</v>
      </c>
      <c r="QZH369" s="299" t="s">
        <v>5825</v>
      </c>
      <c r="QZI369" s="299" t="s">
        <v>5825</v>
      </c>
      <c r="QZJ369" s="299" t="s">
        <v>5825</v>
      </c>
      <c r="QZK369" s="299" t="s">
        <v>5825</v>
      </c>
      <c r="QZL369" s="299" t="s">
        <v>5825</v>
      </c>
      <c r="QZM369" s="299" t="s">
        <v>5825</v>
      </c>
      <c r="QZN369" s="299" t="s">
        <v>5825</v>
      </c>
      <c r="QZO369" s="299" t="s">
        <v>5825</v>
      </c>
      <c r="QZP369" s="299" t="s">
        <v>5825</v>
      </c>
      <c r="QZQ369" s="299" t="s">
        <v>5825</v>
      </c>
      <c r="QZR369" s="299" t="s">
        <v>5825</v>
      </c>
      <c r="QZS369" s="299" t="s">
        <v>5825</v>
      </c>
      <c r="QZT369" s="299" t="s">
        <v>5825</v>
      </c>
      <c r="QZU369" s="299" t="s">
        <v>5825</v>
      </c>
      <c r="QZV369" s="299" t="s">
        <v>5825</v>
      </c>
      <c r="QZW369" s="299" t="s">
        <v>5825</v>
      </c>
      <c r="QZX369" s="299" t="s">
        <v>5825</v>
      </c>
      <c r="QZY369" s="299" t="s">
        <v>5825</v>
      </c>
      <c r="QZZ369" s="299" t="s">
        <v>5825</v>
      </c>
      <c r="RAA369" s="299" t="s">
        <v>5825</v>
      </c>
      <c r="RAB369" s="299" t="s">
        <v>5825</v>
      </c>
      <c r="RAC369" s="299" t="s">
        <v>5825</v>
      </c>
      <c r="RAD369" s="299" t="s">
        <v>5825</v>
      </c>
      <c r="RAE369" s="299" t="s">
        <v>5825</v>
      </c>
      <c r="RAF369" s="299" t="s">
        <v>5825</v>
      </c>
      <c r="RAG369" s="299" t="s">
        <v>5825</v>
      </c>
      <c r="RAH369" s="299" t="s">
        <v>5825</v>
      </c>
      <c r="RAI369" s="299" t="s">
        <v>5825</v>
      </c>
      <c r="RAJ369" s="299" t="s">
        <v>5825</v>
      </c>
      <c r="RAK369" s="299" t="s">
        <v>5825</v>
      </c>
      <c r="RAL369" s="299" t="s">
        <v>5825</v>
      </c>
      <c r="RAM369" s="299" t="s">
        <v>5825</v>
      </c>
      <c r="RAN369" s="299" t="s">
        <v>5825</v>
      </c>
      <c r="RAO369" s="299" t="s">
        <v>5825</v>
      </c>
      <c r="RAP369" s="299" t="s">
        <v>5825</v>
      </c>
      <c r="RAQ369" s="299" t="s">
        <v>5825</v>
      </c>
      <c r="RAR369" s="299" t="s">
        <v>5825</v>
      </c>
      <c r="RAS369" s="299" t="s">
        <v>5825</v>
      </c>
      <c r="RAT369" s="299" t="s">
        <v>5825</v>
      </c>
      <c r="RAU369" s="299" t="s">
        <v>5825</v>
      </c>
      <c r="RAV369" s="299" t="s">
        <v>5825</v>
      </c>
      <c r="RAW369" s="299" t="s">
        <v>5825</v>
      </c>
      <c r="RAX369" s="299" t="s">
        <v>5825</v>
      </c>
      <c r="RAY369" s="299" t="s">
        <v>5825</v>
      </c>
      <c r="RAZ369" s="299" t="s">
        <v>5825</v>
      </c>
      <c r="RBA369" s="299" t="s">
        <v>5825</v>
      </c>
      <c r="RBB369" s="299" t="s">
        <v>5825</v>
      </c>
      <c r="RBC369" s="299" t="s">
        <v>5825</v>
      </c>
      <c r="RBD369" s="299" t="s">
        <v>5825</v>
      </c>
      <c r="RBE369" s="299" t="s">
        <v>5825</v>
      </c>
      <c r="RBF369" s="299" t="s">
        <v>5825</v>
      </c>
      <c r="RBG369" s="299" t="s">
        <v>5825</v>
      </c>
      <c r="RBH369" s="299" t="s">
        <v>5825</v>
      </c>
      <c r="RBI369" s="299" t="s">
        <v>5825</v>
      </c>
      <c r="RBJ369" s="299" t="s">
        <v>5825</v>
      </c>
      <c r="RBK369" s="299" t="s">
        <v>5825</v>
      </c>
      <c r="RBL369" s="299" t="s">
        <v>5825</v>
      </c>
      <c r="RBM369" s="299" t="s">
        <v>5825</v>
      </c>
      <c r="RBN369" s="299" t="s">
        <v>5825</v>
      </c>
      <c r="RBO369" s="299" t="s">
        <v>5825</v>
      </c>
      <c r="RBP369" s="299" t="s">
        <v>5825</v>
      </c>
      <c r="RBQ369" s="299" t="s">
        <v>5825</v>
      </c>
      <c r="RBR369" s="299" t="s">
        <v>5825</v>
      </c>
      <c r="RBS369" s="299" t="s">
        <v>5825</v>
      </c>
      <c r="RBT369" s="299" t="s">
        <v>5825</v>
      </c>
      <c r="RBU369" s="299" t="s">
        <v>5825</v>
      </c>
      <c r="RBV369" s="299" t="s">
        <v>5825</v>
      </c>
      <c r="RBW369" s="299" t="s">
        <v>5825</v>
      </c>
      <c r="RBX369" s="299" t="s">
        <v>5825</v>
      </c>
      <c r="RBY369" s="299" t="s">
        <v>5825</v>
      </c>
      <c r="RBZ369" s="299" t="s">
        <v>5825</v>
      </c>
      <c r="RCA369" s="299" t="s">
        <v>5825</v>
      </c>
      <c r="RCB369" s="299" t="s">
        <v>5825</v>
      </c>
      <c r="RCC369" s="299" t="s">
        <v>5825</v>
      </c>
      <c r="RCD369" s="299" t="s">
        <v>5825</v>
      </c>
      <c r="RCE369" s="299" t="s">
        <v>5825</v>
      </c>
      <c r="RCF369" s="299" t="s">
        <v>5825</v>
      </c>
      <c r="RCG369" s="299" t="s">
        <v>5825</v>
      </c>
      <c r="RCH369" s="299" t="s">
        <v>5825</v>
      </c>
      <c r="RCI369" s="299" t="s">
        <v>5825</v>
      </c>
      <c r="RCJ369" s="299" t="s">
        <v>5825</v>
      </c>
      <c r="RCK369" s="299" t="s">
        <v>5825</v>
      </c>
      <c r="RCL369" s="299" t="s">
        <v>5825</v>
      </c>
      <c r="RCM369" s="299" t="s">
        <v>5825</v>
      </c>
      <c r="RCN369" s="299" t="s">
        <v>5825</v>
      </c>
      <c r="RCO369" s="299" t="s">
        <v>5825</v>
      </c>
      <c r="RCP369" s="299" t="s">
        <v>5825</v>
      </c>
      <c r="RCQ369" s="299" t="s">
        <v>5825</v>
      </c>
      <c r="RCR369" s="299" t="s">
        <v>5825</v>
      </c>
      <c r="RCS369" s="299" t="s">
        <v>5825</v>
      </c>
      <c r="RCT369" s="299" t="s">
        <v>5825</v>
      </c>
      <c r="RCU369" s="299" t="s">
        <v>5825</v>
      </c>
      <c r="RCV369" s="299" t="s">
        <v>5825</v>
      </c>
      <c r="RCW369" s="299" t="s">
        <v>5825</v>
      </c>
      <c r="RCX369" s="299" t="s">
        <v>5825</v>
      </c>
      <c r="RCY369" s="299" t="s">
        <v>5825</v>
      </c>
      <c r="RCZ369" s="299" t="s">
        <v>5825</v>
      </c>
      <c r="RDA369" s="299" t="s">
        <v>5825</v>
      </c>
      <c r="RDB369" s="299" t="s">
        <v>5825</v>
      </c>
      <c r="RDC369" s="299" t="s">
        <v>5825</v>
      </c>
      <c r="RDD369" s="299" t="s">
        <v>5825</v>
      </c>
      <c r="RDE369" s="299" t="s">
        <v>5825</v>
      </c>
      <c r="RDF369" s="299" t="s">
        <v>5825</v>
      </c>
      <c r="RDG369" s="299" t="s">
        <v>5825</v>
      </c>
      <c r="RDH369" s="299" t="s">
        <v>5825</v>
      </c>
      <c r="RDI369" s="299" t="s">
        <v>5825</v>
      </c>
      <c r="RDJ369" s="299" t="s">
        <v>5825</v>
      </c>
      <c r="RDK369" s="299" t="s">
        <v>5825</v>
      </c>
      <c r="RDL369" s="299" t="s">
        <v>5825</v>
      </c>
      <c r="RDM369" s="299" t="s">
        <v>5825</v>
      </c>
      <c r="RDN369" s="299" t="s">
        <v>5825</v>
      </c>
      <c r="RDO369" s="299" t="s">
        <v>5825</v>
      </c>
      <c r="RDP369" s="299" t="s">
        <v>5825</v>
      </c>
      <c r="RDQ369" s="299" t="s">
        <v>5825</v>
      </c>
      <c r="RDR369" s="299" t="s">
        <v>5825</v>
      </c>
      <c r="RDS369" s="299" t="s">
        <v>5825</v>
      </c>
      <c r="RDT369" s="299" t="s">
        <v>5825</v>
      </c>
      <c r="RDU369" s="299" t="s">
        <v>5825</v>
      </c>
      <c r="RDV369" s="299" t="s">
        <v>5825</v>
      </c>
      <c r="RDW369" s="299" t="s">
        <v>5825</v>
      </c>
      <c r="RDX369" s="299" t="s">
        <v>5825</v>
      </c>
      <c r="RDY369" s="299" t="s">
        <v>5825</v>
      </c>
      <c r="RDZ369" s="299" t="s">
        <v>5825</v>
      </c>
      <c r="REA369" s="299" t="s">
        <v>5825</v>
      </c>
      <c r="REB369" s="299" t="s">
        <v>5825</v>
      </c>
      <c r="REC369" s="299" t="s">
        <v>5825</v>
      </c>
      <c r="RED369" s="299" t="s">
        <v>5825</v>
      </c>
      <c r="REE369" s="299" t="s">
        <v>5825</v>
      </c>
      <c r="REF369" s="299" t="s">
        <v>5825</v>
      </c>
      <c r="REG369" s="299" t="s">
        <v>5825</v>
      </c>
      <c r="REH369" s="299" t="s">
        <v>5825</v>
      </c>
      <c r="REI369" s="299" t="s">
        <v>5825</v>
      </c>
      <c r="REJ369" s="299" t="s">
        <v>5825</v>
      </c>
      <c r="REK369" s="299" t="s">
        <v>5825</v>
      </c>
      <c r="REL369" s="299" t="s">
        <v>5825</v>
      </c>
      <c r="REM369" s="299" t="s">
        <v>5825</v>
      </c>
      <c r="REN369" s="299" t="s">
        <v>5825</v>
      </c>
      <c r="REO369" s="299" t="s">
        <v>5825</v>
      </c>
      <c r="REP369" s="299" t="s">
        <v>5825</v>
      </c>
      <c r="REQ369" s="299" t="s">
        <v>5825</v>
      </c>
      <c r="RER369" s="299" t="s">
        <v>5825</v>
      </c>
      <c r="RES369" s="299" t="s">
        <v>5825</v>
      </c>
      <c r="RET369" s="299" t="s">
        <v>5825</v>
      </c>
      <c r="REU369" s="299" t="s">
        <v>5825</v>
      </c>
      <c r="REV369" s="299" t="s">
        <v>5825</v>
      </c>
      <c r="REW369" s="299" t="s">
        <v>5825</v>
      </c>
      <c r="REX369" s="299" t="s">
        <v>5825</v>
      </c>
      <c r="REY369" s="299" t="s">
        <v>5825</v>
      </c>
      <c r="REZ369" s="299" t="s">
        <v>5825</v>
      </c>
      <c r="RFA369" s="299" t="s">
        <v>5825</v>
      </c>
      <c r="RFB369" s="299" t="s">
        <v>5825</v>
      </c>
      <c r="RFC369" s="299" t="s">
        <v>5825</v>
      </c>
      <c r="RFD369" s="299" t="s">
        <v>5825</v>
      </c>
      <c r="RFE369" s="299" t="s">
        <v>5825</v>
      </c>
      <c r="RFF369" s="299" t="s">
        <v>5825</v>
      </c>
      <c r="RFG369" s="299" t="s">
        <v>5825</v>
      </c>
      <c r="RFH369" s="299" t="s">
        <v>5825</v>
      </c>
      <c r="RFI369" s="299" t="s">
        <v>5825</v>
      </c>
      <c r="RFJ369" s="299" t="s">
        <v>5825</v>
      </c>
      <c r="RFK369" s="299" t="s">
        <v>5825</v>
      </c>
      <c r="RFL369" s="299" t="s">
        <v>5825</v>
      </c>
      <c r="RFM369" s="299" t="s">
        <v>5825</v>
      </c>
      <c r="RFN369" s="299" t="s">
        <v>5825</v>
      </c>
      <c r="RFO369" s="299" t="s">
        <v>5825</v>
      </c>
      <c r="RFP369" s="299" t="s">
        <v>5825</v>
      </c>
      <c r="RFQ369" s="299" t="s">
        <v>5825</v>
      </c>
      <c r="RFR369" s="299" t="s">
        <v>5825</v>
      </c>
      <c r="RFS369" s="299" t="s">
        <v>5825</v>
      </c>
      <c r="RFT369" s="299" t="s">
        <v>5825</v>
      </c>
      <c r="RFU369" s="299" t="s">
        <v>5825</v>
      </c>
      <c r="RFV369" s="299" t="s">
        <v>5825</v>
      </c>
      <c r="RFW369" s="299" t="s">
        <v>5825</v>
      </c>
      <c r="RFX369" s="299" t="s">
        <v>5825</v>
      </c>
      <c r="RFY369" s="299" t="s">
        <v>5825</v>
      </c>
      <c r="RFZ369" s="299" t="s">
        <v>5825</v>
      </c>
      <c r="RGA369" s="299" t="s">
        <v>5825</v>
      </c>
      <c r="RGB369" s="299" t="s">
        <v>5825</v>
      </c>
      <c r="RGC369" s="299" t="s">
        <v>5825</v>
      </c>
      <c r="RGD369" s="299" t="s">
        <v>5825</v>
      </c>
      <c r="RGE369" s="299" t="s">
        <v>5825</v>
      </c>
      <c r="RGF369" s="299" t="s">
        <v>5825</v>
      </c>
      <c r="RGG369" s="299" t="s">
        <v>5825</v>
      </c>
      <c r="RGH369" s="299" t="s">
        <v>5825</v>
      </c>
      <c r="RGI369" s="299" t="s">
        <v>5825</v>
      </c>
      <c r="RGJ369" s="299" t="s">
        <v>5825</v>
      </c>
      <c r="RGK369" s="299" t="s">
        <v>5825</v>
      </c>
      <c r="RGL369" s="299" t="s">
        <v>5825</v>
      </c>
      <c r="RGM369" s="299" t="s">
        <v>5825</v>
      </c>
      <c r="RGN369" s="299" t="s">
        <v>5825</v>
      </c>
      <c r="RGO369" s="299" t="s">
        <v>5825</v>
      </c>
      <c r="RGP369" s="299" t="s">
        <v>5825</v>
      </c>
      <c r="RGQ369" s="299" t="s">
        <v>5825</v>
      </c>
      <c r="RGR369" s="299" t="s">
        <v>5825</v>
      </c>
      <c r="RGS369" s="299" t="s">
        <v>5825</v>
      </c>
      <c r="RGT369" s="299" t="s">
        <v>5825</v>
      </c>
      <c r="RGU369" s="299" t="s">
        <v>5825</v>
      </c>
      <c r="RGV369" s="299" t="s">
        <v>5825</v>
      </c>
      <c r="RGW369" s="299" t="s">
        <v>5825</v>
      </c>
      <c r="RGX369" s="299" t="s">
        <v>5825</v>
      </c>
      <c r="RGY369" s="299" t="s">
        <v>5825</v>
      </c>
      <c r="RGZ369" s="299" t="s">
        <v>5825</v>
      </c>
      <c r="RHA369" s="299" t="s">
        <v>5825</v>
      </c>
      <c r="RHB369" s="299" t="s">
        <v>5825</v>
      </c>
      <c r="RHC369" s="299" t="s">
        <v>5825</v>
      </c>
      <c r="RHD369" s="299" t="s">
        <v>5825</v>
      </c>
      <c r="RHE369" s="299" t="s">
        <v>5825</v>
      </c>
      <c r="RHF369" s="299" t="s">
        <v>5825</v>
      </c>
      <c r="RHG369" s="299" t="s">
        <v>5825</v>
      </c>
      <c r="RHH369" s="299" t="s">
        <v>5825</v>
      </c>
      <c r="RHI369" s="299" t="s">
        <v>5825</v>
      </c>
      <c r="RHJ369" s="299" t="s">
        <v>5825</v>
      </c>
      <c r="RHK369" s="299" t="s">
        <v>5825</v>
      </c>
      <c r="RHL369" s="299" t="s">
        <v>5825</v>
      </c>
      <c r="RHM369" s="299" t="s">
        <v>5825</v>
      </c>
      <c r="RHN369" s="299" t="s">
        <v>5825</v>
      </c>
      <c r="RHO369" s="299" t="s">
        <v>5825</v>
      </c>
      <c r="RHP369" s="299" t="s">
        <v>5825</v>
      </c>
      <c r="RHQ369" s="299" t="s">
        <v>5825</v>
      </c>
      <c r="RHR369" s="299" t="s">
        <v>5825</v>
      </c>
      <c r="RHS369" s="299" t="s">
        <v>5825</v>
      </c>
      <c r="RHT369" s="299" t="s">
        <v>5825</v>
      </c>
      <c r="RHU369" s="299" t="s">
        <v>5825</v>
      </c>
      <c r="RHV369" s="299" t="s">
        <v>5825</v>
      </c>
      <c r="RHW369" s="299" t="s">
        <v>5825</v>
      </c>
      <c r="RHX369" s="299" t="s">
        <v>5825</v>
      </c>
      <c r="RHY369" s="299" t="s">
        <v>5825</v>
      </c>
      <c r="RHZ369" s="299" t="s">
        <v>5825</v>
      </c>
      <c r="RIA369" s="299" t="s">
        <v>5825</v>
      </c>
      <c r="RIB369" s="299" t="s">
        <v>5825</v>
      </c>
      <c r="RIC369" s="299" t="s">
        <v>5825</v>
      </c>
      <c r="RID369" s="299" t="s">
        <v>5825</v>
      </c>
      <c r="RIE369" s="299" t="s">
        <v>5825</v>
      </c>
      <c r="RIF369" s="299" t="s">
        <v>5825</v>
      </c>
      <c r="RIG369" s="299" t="s">
        <v>5825</v>
      </c>
      <c r="RIH369" s="299" t="s">
        <v>5825</v>
      </c>
      <c r="RII369" s="299" t="s">
        <v>5825</v>
      </c>
      <c r="RIJ369" s="299" t="s">
        <v>5825</v>
      </c>
      <c r="RIK369" s="299" t="s">
        <v>5825</v>
      </c>
      <c r="RIL369" s="299" t="s">
        <v>5825</v>
      </c>
      <c r="RIM369" s="299" t="s">
        <v>5825</v>
      </c>
      <c r="RIN369" s="299" t="s">
        <v>5825</v>
      </c>
      <c r="RIO369" s="299" t="s">
        <v>5825</v>
      </c>
      <c r="RIP369" s="299" t="s">
        <v>5825</v>
      </c>
      <c r="RIQ369" s="299" t="s">
        <v>5825</v>
      </c>
      <c r="RIR369" s="299" t="s">
        <v>5825</v>
      </c>
      <c r="RIS369" s="299" t="s">
        <v>5825</v>
      </c>
      <c r="RIT369" s="299" t="s">
        <v>5825</v>
      </c>
      <c r="RIU369" s="299" t="s">
        <v>5825</v>
      </c>
      <c r="RIV369" s="299" t="s">
        <v>5825</v>
      </c>
      <c r="RIW369" s="299" t="s">
        <v>5825</v>
      </c>
      <c r="RIX369" s="299" t="s">
        <v>5825</v>
      </c>
      <c r="RIY369" s="299" t="s">
        <v>5825</v>
      </c>
      <c r="RIZ369" s="299" t="s">
        <v>5825</v>
      </c>
      <c r="RJA369" s="299" t="s">
        <v>5825</v>
      </c>
      <c r="RJB369" s="299" t="s">
        <v>5825</v>
      </c>
      <c r="RJC369" s="299" t="s">
        <v>5825</v>
      </c>
      <c r="RJD369" s="299" t="s">
        <v>5825</v>
      </c>
      <c r="RJE369" s="299" t="s">
        <v>5825</v>
      </c>
      <c r="RJF369" s="299" t="s">
        <v>5825</v>
      </c>
      <c r="RJG369" s="299" t="s">
        <v>5825</v>
      </c>
      <c r="RJH369" s="299" t="s">
        <v>5825</v>
      </c>
      <c r="RJI369" s="299" t="s">
        <v>5825</v>
      </c>
      <c r="RJJ369" s="299" t="s">
        <v>5825</v>
      </c>
      <c r="RJK369" s="299" t="s">
        <v>5825</v>
      </c>
      <c r="RJL369" s="299" t="s">
        <v>5825</v>
      </c>
      <c r="RJM369" s="299" t="s">
        <v>5825</v>
      </c>
      <c r="RJN369" s="299" t="s">
        <v>5825</v>
      </c>
      <c r="RJO369" s="299" t="s">
        <v>5825</v>
      </c>
      <c r="RJP369" s="299" t="s">
        <v>5825</v>
      </c>
      <c r="RJQ369" s="299" t="s">
        <v>5825</v>
      </c>
      <c r="RJR369" s="299" t="s">
        <v>5825</v>
      </c>
      <c r="RJS369" s="299" t="s">
        <v>5825</v>
      </c>
      <c r="RJT369" s="299" t="s">
        <v>5825</v>
      </c>
      <c r="RJU369" s="299" t="s">
        <v>5825</v>
      </c>
      <c r="RJV369" s="299" t="s">
        <v>5825</v>
      </c>
      <c r="RJW369" s="299" t="s">
        <v>5825</v>
      </c>
      <c r="RJX369" s="299" t="s">
        <v>5825</v>
      </c>
      <c r="RJY369" s="299" t="s">
        <v>5825</v>
      </c>
      <c r="RJZ369" s="299" t="s">
        <v>5825</v>
      </c>
      <c r="RKA369" s="299" t="s">
        <v>5825</v>
      </c>
      <c r="RKB369" s="299" t="s">
        <v>5825</v>
      </c>
      <c r="RKC369" s="299" t="s">
        <v>5825</v>
      </c>
      <c r="RKD369" s="299" t="s">
        <v>5825</v>
      </c>
      <c r="RKE369" s="299" t="s">
        <v>5825</v>
      </c>
      <c r="RKF369" s="299" t="s">
        <v>5825</v>
      </c>
      <c r="RKG369" s="299" t="s">
        <v>5825</v>
      </c>
      <c r="RKH369" s="299" t="s">
        <v>5825</v>
      </c>
      <c r="RKI369" s="299" t="s">
        <v>5825</v>
      </c>
      <c r="RKJ369" s="299" t="s">
        <v>5825</v>
      </c>
      <c r="RKK369" s="299" t="s">
        <v>5825</v>
      </c>
      <c r="RKL369" s="299" t="s">
        <v>5825</v>
      </c>
      <c r="RKM369" s="299" t="s">
        <v>5825</v>
      </c>
      <c r="RKN369" s="299" t="s">
        <v>5825</v>
      </c>
      <c r="RKO369" s="299" t="s">
        <v>5825</v>
      </c>
      <c r="RKP369" s="299" t="s">
        <v>5825</v>
      </c>
      <c r="RKQ369" s="299" t="s">
        <v>5825</v>
      </c>
      <c r="RKR369" s="299" t="s">
        <v>5825</v>
      </c>
      <c r="RKS369" s="299" t="s">
        <v>5825</v>
      </c>
      <c r="RKT369" s="299" t="s">
        <v>5825</v>
      </c>
      <c r="RKU369" s="299" t="s">
        <v>5825</v>
      </c>
      <c r="RKV369" s="299" t="s">
        <v>5825</v>
      </c>
      <c r="RKW369" s="299" t="s">
        <v>5825</v>
      </c>
      <c r="RKX369" s="299" t="s">
        <v>5825</v>
      </c>
      <c r="RKY369" s="299" t="s">
        <v>5825</v>
      </c>
      <c r="RKZ369" s="299" t="s">
        <v>5825</v>
      </c>
      <c r="RLA369" s="299" t="s">
        <v>5825</v>
      </c>
      <c r="RLB369" s="299" t="s">
        <v>5825</v>
      </c>
      <c r="RLC369" s="299" t="s">
        <v>5825</v>
      </c>
      <c r="RLD369" s="299" t="s">
        <v>5825</v>
      </c>
      <c r="RLE369" s="299" t="s">
        <v>5825</v>
      </c>
      <c r="RLF369" s="299" t="s">
        <v>5825</v>
      </c>
      <c r="RLG369" s="299" t="s">
        <v>5825</v>
      </c>
      <c r="RLH369" s="299" t="s">
        <v>5825</v>
      </c>
      <c r="RLI369" s="299" t="s">
        <v>5825</v>
      </c>
      <c r="RLJ369" s="299" t="s">
        <v>5825</v>
      </c>
      <c r="RLK369" s="299" t="s">
        <v>5825</v>
      </c>
      <c r="RLL369" s="299" t="s">
        <v>5825</v>
      </c>
      <c r="RLM369" s="299" t="s">
        <v>5825</v>
      </c>
      <c r="RLN369" s="299" t="s">
        <v>5825</v>
      </c>
      <c r="RLO369" s="299" t="s">
        <v>5825</v>
      </c>
      <c r="RLP369" s="299" t="s">
        <v>5825</v>
      </c>
      <c r="RLQ369" s="299" t="s">
        <v>5825</v>
      </c>
      <c r="RLR369" s="299" t="s">
        <v>5825</v>
      </c>
      <c r="RLS369" s="299" t="s">
        <v>5825</v>
      </c>
      <c r="RLT369" s="299" t="s">
        <v>5825</v>
      </c>
      <c r="RLU369" s="299" t="s">
        <v>5825</v>
      </c>
      <c r="RLV369" s="299" t="s">
        <v>5825</v>
      </c>
      <c r="RLW369" s="299" t="s">
        <v>5825</v>
      </c>
      <c r="RLX369" s="299" t="s">
        <v>5825</v>
      </c>
      <c r="RLY369" s="299" t="s">
        <v>5825</v>
      </c>
      <c r="RLZ369" s="299" t="s">
        <v>5825</v>
      </c>
      <c r="RMA369" s="299" t="s">
        <v>5825</v>
      </c>
      <c r="RMB369" s="299" t="s">
        <v>5825</v>
      </c>
      <c r="RMC369" s="299" t="s">
        <v>5825</v>
      </c>
      <c r="RMD369" s="299" t="s">
        <v>5825</v>
      </c>
      <c r="RME369" s="299" t="s">
        <v>5825</v>
      </c>
      <c r="RMF369" s="299" t="s">
        <v>5825</v>
      </c>
      <c r="RMG369" s="299" t="s">
        <v>5825</v>
      </c>
      <c r="RMH369" s="299" t="s">
        <v>5825</v>
      </c>
      <c r="RMI369" s="299" t="s">
        <v>5825</v>
      </c>
      <c r="RMJ369" s="299" t="s">
        <v>5825</v>
      </c>
      <c r="RMK369" s="299" t="s">
        <v>5825</v>
      </c>
      <c r="RML369" s="299" t="s">
        <v>5825</v>
      </c>
      <c r="RMM369" s="299" t="s">
        <v>5825</v>
      </c>
      <c r="RMN369" s="299" t="s">
        <v>5825</v>
      </c>
      <c r="RMO369" s="299" t="s">
        <v>5825</v>
      </c>
      <c r="RMP369" s="299" t="s">
        <v>5825</v>
      </c>
      <c r="RMQ369" s="299" t="s">
        <v>5825</v>
      </c>
      <c r="RMR369" s="299" t="s">
        <v>5825</v>
      </c>
      <c r="RMS369" s="299" t="s">
        <v>5825</v>
      </c>
      <c r="RMT369" s="299" t="s">
        <v>5825</v>
      </c>
      <c r="RMU369" s="299" t="s">
        <v>5825</v>
      </c>
      <c r="RMV369" s="299" t="s">
        <v>5825</v>
      </c>
      <c r="RMW369" s="299" t="s">
        <v>5825</v>
      </c>
      <c r="RMX369" s="299" t="s">
        <v>5825</v>
      </c>
      <c r="RMY369" s="299" t="s">
        <v>5825</v>
      </c>
      <c r="RMZ369" s="299" t="s">
        <v>5825</v>
      </c>
      <c r="RNA369" s="299" t="s">
        <v>5825</v>
      </c>
      <c r="RNB369" s="299" t="s">
        <v>5825</v>
      </c>
      <c r="RNC369" s="299" t="s">
        <v>5825</v>
      </c>
      <c r="RND369" s="299" t="s">
        <v>5825</v>
      </c>
      <c r="RNE369" s="299" t="s">
        <v>5825</v>
      </c>
      <c r="RNF369" s="299" t="s">
        <v>5825</v>
      </c>
      <c r="RNG369" s="299" t="s">
        <v>5825</v>
      </c>
      <c r="RNH369" s="299" t="s">
        <v>5825</v>
      </c>
      <c r="RNI369" s="299" t="s">
        <v>5825</v>
      </c>
      <c r="RNJ369" s="299" t="s">
        <v>5825</v>
      </c>
      <c r="RNK369" s="299" t="s">
        <v>5825</v>
      </c>
      <c r="RNL369" s="299" t="s">
        <v>5825</v>
      </c>
      <c r="RNM369" s="299" t="s">
        <v>5825</v>
      </c>
      <c r="RNN369" s="299" t="s">
        <v>5825</v>
      </c>
      <c r="RNO369" s="299" t="s">
        <v>5825</v>
      </c>
      <c r="RNP369" s="299" t="s">
        <v>5825</v>
      </c>
      <c r="RNQ369" s="299" t="s">
        <v>5825</v>
      </c>
      <c r="RNR369" s="299" t="s">
        <v>5825</v>
      </c>
      <c r="RNS369" s="299" t="s">
        <v>5825</v>
      </c>
      <c r="RNT369" s="299" t="s">
        <v>5825</v>
      </c>
      <c r="RNU369" s="299" t="s">
        <v>5825</v>
      </c>
      <c r="RNV369" s="299" t="s">
        <v>5825</v>
      </c>
      <c r="RNW369" s="299" t="s">
        <v>5825</v>
      </c>
      <c r="RNX369" s="299" t="s">
        <v>5825</v>
      </c>
      <c r="RNY369" s="299" t="s">
        <v>5825</v>
      </c>
      <c r="RNZ369" s="299" t="s">
        <v>5825</v>
      </c>
      <c r="ROA369" s="299" t="s">
        <v>5825</v>
      </c>
      <c r="ROB369" s="299" t="s">
        <v>5825</v>
      </c>
      <c r="ROC369" s="299" t="s">
        <v>5825</v>
      </c>
      <c r="ROD369" s="299" t="s">
        <v>5825</v>
      </c>
      <c r="ROE369" s="299" t="s">
        <v>5825</v>
      </c>
      <c r="ROF369" s="299" t="s">
        <v>5825</v>
      </c>
      <c r="ROG369" s="299" t="s">
        <v>5825</v>
      </c>
      <c r="ROH369" s="299" t="s">
        <v>5825</v>
      </c>
      <c r="ROI369" s="299" t="s">
        <v>5825</v>
      </c>
      <c r="ROJ369" s="299" t="s">
        <v>5825</v>
      </c>
      <c r="ROK369" s="299" t="s">
        <v>5825</v>
      </c>
      <c r="ROL369" s="299" t="s">
        <v>5825</v>
      </c>
      <c r="ROM369" s="299" t="s">
        <v>5825</v>
      </c>
      <c r="RON369" s="299" t="s">
        <v>5825</v>
      </c>
      <c r="ROO369" s="299" t="s">
        <v>5825</v>
      </c>
      <c r="ROP369" s="299" t="s">
        <v>5825</v>
      </c>
      <c r="ROQ369" s="299" t="s">
        <v>5825</v>
      </c>
      <c r="ROR369" s="299" t="s">
        <v>5825</v>
      </c>
      <c r="ROS369" s="299" t="s">
        <v>5825</v>
      </c>
      <c r="ROT369" s="299" t="s">
        <v>5825</v>
      </c>
      <c r="ROU369" s="299" t="s">
        <v>5825</v>
      </c>
      <c r="ROV369" s="299" t="s">
        <v>5825</v>
      </c>
      <c r="ROW369" s="299" t="s">
        <v>5825</v>
      </c>
      <c r="ROX369" s="299" t="s">
        <v>5825</v>
      </c>
      <c r="ROY369" s="299" t="s">
        <v>5825</v>
      </c>
      <c r="ROZ369" s="299" t="s">
        <v>5825</v>
      </c>
      <c r="RPA369" s="299" t="s">
        <v>5825</v>
      </c>
      <c r="RPB369" s="299" t="s">
        <v>5825</v>
      </c>
      <c r="RPC369" s="299" t="s">
        <v>5825</v>
      </c>
      <c r="RPD369" s="299" t="s">
        <v>5825</v>
      </c>
      <c r="RPE369" s="299" t="s">
        <v>5825</v>
      </c>
      <c r="RPF369" s="299" t="s">
        <v>5825</v>
      </c>
      <c r="RPG369" s="299" t="s">
        <v>5825</v>
      </c>
      <c r="RPH369" s="299" t="s">
        <v>5825</v>
      </c>
      <c r="RPI369" s="299" t="s">
        <v>5825</v>
      </c>
      <c r="RPJ369" s="299" t="s">
        <v>5825</v>
      </c>
      <c r="RPK369" s="299" t="s">
        <v>5825</v>
      </c>
      <c r="RPL369" s="299" t="s">
        <v>5825</v>
      </c>
      <c r="RPM369" s="299" t="s">
        <v>5825</v>
      </c>
      <c r="RPN369" s="299" t="s">
        <v>5825</v>
      </c>
      <c r="RPO369" s="299" t="s">
        <v>5825</v>
      </c>
      <c r="RPP369" s="299" t="s">
        <v>5825</v>
      </c>
      <c r="RPQ369" s="299" t="s">
        <v>5825</v>
      </c>
      <c r="RPR369" s="299" t="s">
        <v>5825</v>
      </c>
      <c r="RPS369" s="299" t="s">
        <v>5825</v>
      </c>
      <c r="RPT369" s="299" t="s">
        <v>5825</v>
      </c>
      <c r="RPU369" s="299" t="s">
        <v>5825</v>
      </c>
      <c r="RPV369" s="299" t="s">
        <v>5825</v>
      </c>
      <c r="RPW369" s="299" t="s">
        <v>5825</v>
      </c>
      <c r="RPX369" s="299" t="s">
        <v>5825</v>
      </c>
      <c r="RPY369" s="299" t="s">
        <v>5825</v>
      </c>
      <c r="RPZ369" s="299" t="s">
        <v>5825</v>
      </c>
      <c r="RQA369" s="299" t="s">
        <v>5825</v>
      </c>
      <c r="RQB369" s="299" t="s">
        <v>5825</v>
      </c>
      <c r="RQC369" s="299" t="s">
        <v>5825</v>
      </c>
      <c r="RQD369" s="299" t="s">
        <v>5825</v>
      </c>
      <c r="RQE369" s="299" t="s">
        <v>5825</v>
      </c>
      <c r="RQF369" s="299" t="s">
        <v>5825</v>
      </c>
      <c r="RQG369" s="299" t="s">
        <v>5825</v>
      </c>
      <c r="RQH369" s="299" t="s">
        <v>5825</v>
      </c>
      <c r="RQI369" s="299" t="s">
        <v>5825</v>
      </c>
      <c r="RQJ369" s="299" t="s">
        <v>5825</v>
      </c>
      <c r="RQK369" s="299" t="s">
        <v>5825</v>
      </c>
      <c r="RQL369" s="299" t="s">
        <v>5825</v>
      </c>
      <c r="RQM369" s="299" t="s">
        <v>5825</v>
      </c>
      <c r="RQN369" s="299" t="s">
        <v>5825</v>
      </c>
      <c r="RQO369" s="299" t="s">
        <v>5825</v>
      </c>
      <c r="RQP369" s="299" t="s">
        <v>5825</v>
      </c>
      <c r="RQQ369" s="299" t="s">
        <v>5825</v>
      </c>
      <c r="RQR369" s="299" t="s">
        <v>5825</v>
      </c>
      <c r="RQS369" s="299" t="s">
        <v>5825</v>
      </c>
      <c r="RQT369" s="299" t="s">
        <v>5825</v>
      </c>
      <c r="RQU369" s="299" t="s">
        <v>5825</v>
      </c>
      <c r="RQV369" s="299" t="s">
        <v>5825</v>
      </c>
      <c r="RQW369" s="299" t="s">
        <v>5825</v>
      </c>
      <c r="RQX369" s="299" t="s">
        <v>5825</v>
      </c>
      <c r="RQY369" s="299" t="s">
        <v>5825</v>
      </c>
      <c r="RQZ369" s="299" t="s">
        <v>5825</v>
      </c>
      <c r="RRA369" s="299" t="s">
        <v>5825</v>
      </c>
      <c r="RRB369" s="299" t="s">
        <v>5825</v>
      </c>
      <c r="RRC369" s="299" t="s">
        <v>5825</v>
      </c>
      <c r="RRD369" s="299" t="s">
        <v>5825</v>
      </c>
      <c r="RRE369" s="299" t="s">
        <v>5825</v>
      </c>
      <c r="RRF369" s="299" t="s">
        <v>5825</v>
      </c>
      <c r="RRG369" s="299" t="s">
        <v>5825</v>
      </c>
      <c r="RRH369" s="299" t="s">
        <v>5825</v>
      </c>
      <c r="RRI369" s="299" t="s">
        <v>5825</v>
      </c>
      <c r="RRJ369" s="299" t="s">
        <v>5825</v>
      </c>
      <c r="RRK369" s="299" t="s">
        <v>5825</v>
      </c>
      <c r="RRL369" s="299" t="s">
        <v>5825</v>
      </c>
      <c r="RRM369" s="299" t="s">
        <v>5825</v>
      </c>
      <c r="RRN369" s="299" t="s">
        <v>5825</v>
      </c>
      <c r="RRO369" s="299" t="s">
        <v>5825</v>
      </c>
      <c r="RRP369" s="299" t="s">
        <v>5825</v>
      </c>
      <c r="RRQ369" s="299" t="s">
        <v>5825</v>
      </c>
      <c r="RRR369" s="299" t="s">
        <v>5825</v>
      </c>
      <c r="RRS369" s="299" t="s">
        <v>5825</v>
      </c>
      <c r="RRT369" s="299" t="s">
        <v>5825</v>
      </c>
      <c r="RRU369" s="299" t="s">
        <v>5825</v>
      </c>
      <c r="RRV369" s="299" t="s">
        <v>5825</v>
      </c>
      <c r="RRW369" s="299" t="s">
        <v>5825</v>
      </c>
      <c r="RRX369" s="299" t="s">
        <v>5825</v>
      </c>
      <c r="RRY369" s="299" t="s">
        <v>5825</v>
      </c>
      <c r="RRZ369" s="299" t="s">
        <v>5825</v>
      </c>
      <c r="RSA369" s="299" t="s">
        <v>5825</v>
      </c>
      <c r="RSB369" s="299" t="s">
        <v>5825</v>
      </c>
      <c r="RSC369" s="299" t="s">
        <v>5825</v>
      </c>
      <c r="RSD369" s="299" t="s">
        <v>5825</v>
      </c>
      <c r="RSE369" s="299" t="s">
        <v>5825</v>
      </c>
      <c r="RSF369" s="299" t="s">
        <v>5825</v>
      </c>
      <c r="RSG369" s="299" t="s">
        <v>5825</v>
      </c>
      <c r="RSH369" s="299" t="s">
        <v>5825</v>
      </c>
      <c r="RSI369" s="299" t="s">
        <v>5825</v>
      </c>
      <c r="RSJ369" s="299" t="s">
        <v>5825</v>
      </c>
      <c r="RSK369" s="299" t="s">
        <v>5825</v>
      </c>
      <c r="RSL369" s="299" t="s">
        <v>5825</v>
      </c>
      <c r="RSM369" s="299" t="s">
        <v>5825</v>
      </c>
      <c r="RSN369" s="299" t="s">
        <v>5825</v>
      </c>
      <c r="RSO369" s="299" t="s">
        <v>5825</v>
      </c>
      <c r="RSP369" s="299" t="s">
        <v>5825</v>
      </c>
      <c r="RSQ369" s="299" t="s">
        <v>5825</v>
      </c>
      <c r="RSR369" s="299" t="s">
        <v>5825</v>
      </c>
      <c r="RSS369" s="299" t="s">
        <v>5825</v>
      </c>
      <c r="RST369" s="299" t="s">
        <v>5825</v>
      </c>
      <c r="RSU369" s="299" t="s">
        <v>5825</v>
      </c>
      <c r="RSV369" s="299" t="s">
        <v>5825</v>
      </c>
      <c r="RSW369" s="299" t="s">
        <v>5825</v>
      </c>
      <c r="RSX369" s="299" t="s">
        <v>5825</v>
      </c>
      <c r="RSY369" s="299" t="s">
        <v>5825</v>
      </c>
      <c r="RSZ369" s="299" t="s">
        <v>5825</v>
      </c>
      <c r="RTA369" s="299" t="s">
        <v>5825</v>
      </c>
      <c r="RTB369" s="299" t="s">
        <v>5825</v>
      </c>
      <c r="RTC369" s="299" t="s">
        <v>5825</v>
      </c>
      <c r="RTD369" s="299" t="s">
        <v>5825</v>
      </c>
      <c r="RTE369" s="299" t="s">
        <v>5825</v>
      </c>
      <c r="RTF369" s="299" t="s">
        <v>5825</v>
      </c>
      <c r="RTG369" s="299" t="s">
        <v>5825</v>
      </c>
      <c r="RTH369" s="299" t="s">
        <v>5825</v>
      </c>
      <c r="RTI369" s="299" t="s">
        <v>5825</v>
      </c>
      <c r="RTJ369" s="299" t="s">
        <v>5825</v>
      </c>
      <c r="RTK369" s="299" t="s">
        <v>5825</v>
      </c>
      <c r="RTL369" s="299" t="s">
        <v>5825</v>
      </c>
      <c r="RTM369" s="299" t="s">
        <v>5825</v>
      </c>
      <c r="RTN369" s="299" t="s">
        <v>5825</v>
      </c>
      <c r="RTO369" s="299" t="s">
        <v>5825</v>
      </c>
      <c r="RTP369" s="299" t="s">
        <v>5825</v>
      </c>
      <c r="RTQ369" s="299" t="s">
        <v>5825</v>
      </c>
      <c r="RTR369" s="299" t="s">
        <v>5825</v>
      </c>
      <c r="RTS369" s="299" t="s">
        <v>5825</v>
      </c>
      <c r="RTT369" s="299" t="s">
        <v>5825</v>
      </c>
      <c r="RTU369" s="299" t="s">
        <v>5825</v>
      </c>
      <c r="RTV369" s="299" t="s">
        <v>5825</v>
      </c>
      <c r="RTW369" s="299" t="s">
        <v>5825</v>
      </c>
      <c r="RTX369" s="299" t="s">
        <v>5825</v>
      </c>
      <c r="RTY369" s="299" t="s">
        <v>5825</v>
      </c>
      <c r="RTZ369" s="299" t="s">
        <v>5825</v>
      </c>
      <c r="RUA369" s="299" t="s">
        <v>5825</v>
      </c>
      <c r="RUB369" s="299" t="s">
        <v>5825</v>
      </c>
      <c r="RUC369" s="299" t="s">
        <v>5825</v>
      </c>
      <c r="RUD369" s="299" t="s">
        <v>5825</v>
      </c>
      <c r="RUE369" s="299" t="s">
        <v>5825</v>
      </c>
      <c r="RUF369" s="299" t="s">
        <v>5825</v>
      </c>
      <c r="RUG369" s="299" t="s">
        <v>5825</v>
      </c>
      <c r="RUH369" s="299" t="s">
        <v>5825</v>
      </c>
      <c r="RUI369" s="299" t="s">
        <v>5825</v>
      </c>
      <c r="RUJ369" s="299" t="s">
        <v>5825</v>
      </c>
      <c r="RUK369" s="299" t="s">
        <v>5825</v>
      </c>
      <c r="RUL369" s="299" t="s">
        <v>5825</v>
      </c>
      <c r="RUM369" s="299" t="s">
        <v>5825</v>
      </c>
      <c r="RUN369" s="299" t="s">
        <v>5825</v>
      </c>
      <c r="RUO369" s="299" t="s">
        <v>5825</v>
      </c>
      <c r="RUP369" s="299" t="s">
        <v>5825</v>
      </c>
      <c r="RUQ369" s="299" t="s">
        <v>5825</v>
      </c>
      <c r="RUR369" s="299" t="s">
        <v>5825</v>
      </c>
      <c r="RUS369" s="299" t="s">
        <v>5825</v>
      </c>
      <c r="RUT369" s="299" t="s">
        <v>5825</v>
      </c>
      <c r="RUU369" s="299" t="s">
        <v>5825</v>
      </c>
      <c r="RUV369" s="299" t="s">
        <v>5825</v>
      </c>
      <c r="RUW369" s="299" t="s">
        <v>5825</v>
      </c>
      <c r="RUX369" s="299" t="s">
        <v>5825</v>
      </c>
      <c r="RUY369" s="299" t="s">
        <v>5825</v>
      </c>
      <c r="RUZ369" s="299" t="s">
        <v>5825</v>
      </c>
      <c r="RVA369" s="299" t="s">
        <v>5825</v>
      </c>
      <c r="RVB369" s="299" t="s">
        <v>5825</v>
      </c>
      <c r="RVC369" s="299" t="s">
        <v>5825</v>
      </c>
      <c r="RVD369" s="299" t="s">
        <v>5825</v>
      </c>
      <c r="RVE369" s="299" t="s">
        <v>5825</v>
      </c>
      <c r="RVF369" s="299" t="s">
        <v>5825</v>
      </c>
      <c r="RVG369" s="299" t="s">
        <v>5825</v>
      </c>
      <c r="RVH369" s="299" t="s">
        <v>5825</v>
      </c>
      <c r="RVI369" s="299" t="s">
        <v>5825</v>
      </c>
      <c r="RVJ369" s="299" t="s">
        <v>5825</v>
      </c>
      <c r="RVK369" s="299" t="s">
        <v>5825</v>
      </c>
      <c r="RVL369" s="299" t="s">
        <v>5825</v>
      </c>
      <c r="RVM369" s="299" t="s">
        <v>5825</v>
      </c>
      <c r="RVN369" s="299" t="s">
        <v>5825</v>
      </c>
      <c r="RVO369" s="299" t="s">
        <v>5825</v>
      </c>
      <c r="RVP369" s="299" t="s">
        <v>5825</v>
      </c>
      <c r="RVQ369" s="299" t="s">
        <v>5825</v>
      </c>
      <c r="RVR369" s="299" t="s">
        <v>5825</v>
      </c>
      <c r="RVS369" s="299" t="s">
        <v>5825</v>
      </c>
      <c r="RVT369" s="299" t="s">
        <v>5825</v>
      </c>
      <c r="RVU369" s="299" t="s">
        <v>5825</v>
      </c>
      <c r="RVV369" s="299" t="s">
        <v>5825</v>
      </c>
      <c r="RVW369" s="299" t="s">
        <v>5825</v>
      </c>
      <c r="RVX369" s="299" t="s">
        <v>5825</v>
      </c>
      <c r="RVY369" s="299" t="s">
        <v>5825</v>
      </c>
      <c r="RVZ369" s="299" t="s">
        <v>5825</v>
      </c>
      <c r="RWA369" s="299" t="s">
        <v>5825</v>
      </c>
      <c r="RWB369" s="299" t="s">
        <v>5825</v>
      </c>
      <c r="RWC369" s="299" t="s">
        <v>5825</v>
      </c>
      <c r="RWD369" s="299" t="s">
        <v>5825</v>
      </c>
      <c r="RWE369" s="299" t="s">
        <v>5825</v>
      </c>
      <c r="RWF369" s="299" t="s">
        <v>5825</v>
      </c>
      <c r="RWG369" s="299" t="s">
        <v>5825</v>
      </c>
      <c r="RWH369" s="299" t="s">
        <v>5825</v>
      </c>
      <c r="RWI369" s="299" t="s">
        <v>5825</v>
      </c>
      <c r="RWJ369" s="299" t="s">
        <v>5825</v>
      </c>
      <c r="RWK369" s="299" t="s">
        <v>5825</v>
      </c>
      <c r="RWL369" s="299" t="s">
        <v>5825</v>
      </c>
      <c r="RWM369" s="299" t="s">
        <v>5825</v>
      </c>
      <c r="RWN369" s="299" t="s">
        <v>5825</v>
      </c>
      <c r="RWO369" s="299" t="s">
        <v>5825</v>
      </c>
      <c r="RWP369" s="299" t="s">
        <v>5825</v>
      </c>
      <c r="RWQ369" s="299" t="s">
        <v>5825</v>
      </c>
      <c r="RWR369" s="299" t="s">
        <v>5825</v>
      </c>
      <c r="RWS369" s="299" t="s">
        <v>5825</v>
      </c>
      <c r="RWT369" s="299" t="s">
        <v>5825</v>
      </c>
      <c r="RWU369" s="299" t="s">
        <v>5825</v>
      </c>
      <c r="RWV369" s="299" t="s">
        <v>5825</v>
      </c>
      <c r="RWW369" s="299" t="s">
        <v>5825</v>
      </c>
      <c r="RWX369" s="299" t="s">
        <v>5825</v>
      </c>
      <c r="RWY369" s="299" t="s">
        <v>5825</v>
      </c>
      <c r="RWZ369" s="299" t="s">
        <v>5825</v>
      </c>
      <c r="RXA369" s="299" t="s">
        <v>5825</v>
      </c>
      <c r="RXB369" s="299" t="s">
        <v>5825</v>
      </c>
      <c r="RXC369" s="299" t="s">
        <v>5825</v>
      </c>
      <c r="RXD369" s="299" t="s">
        <v>5825</v>
      </c>
      <c r="RXE369" s="299" t="s">
        <v>5825</v>
      </c>
      <c r="RXF369" s="299" t="s">
        <v>5825</v>
      </c>
      <c r="RXG369" s="299" t="s">
        <v>5825</v>
      </c>
      <c r="RXH369" s="299" t="s">
        <v>5825</v>
      </c>
      <c r="RXI369" s="299" t="s">
        <v>5825</v>
      </c>
      <c r="RXJ369" s="299" t="s">
        <v>5825</v>
      </c>
      <c r="RXK369" s="299" t="s">
        <v>5825</v>
      </c>
      <c r="RXL369" s="299" t="s">
        <v>5825</v>
      </c>
      <c r="RXM369" s="299" t="s">
        <v>5825</v>
      </c>
      <c r="RXN369" s="299" t="s">
        <v>5825</v>
      </c>
      <c r="RXO369" s="299" t="s">
        <v>5825</v>
      </c>
      <c r="RXP369" s="299" t="s">
        <v>5825</v>
      </c>
      <c r="RXQ369" s="299" t="s">
        <v>5825</v>
      </c>
      <c r="RXR369" s="299" t="s">
        <v>5825</v>
      </c>
      <c r="RXS369" s="299" t="s">
        <v>5825</v>
      </c>
      <c r="RXT369" s="299" t="s">
        <v>5825</v>
      </c>
      <c r="RXU369" s="299" t="s">
        <v>5825</v>
      </c>
      <c r="RXV369" s="299" t="s">
        <v>5825</v>
      </c>
      <c r="RXW369" s="299" t="s">
        <v>5825</v>
      </c>
      <c r="RXX369" s="299" t="s">
        <v>5825</v>
      </c>
      <c r="RXY369" s="299" t="s">
        <v>5825</v>
      </c>
      <c r="RXZ369" s="299" t="s">
        <v>5825</v>
      </c>
      <c r="RYA369" s="299" t="s">
        <v>5825</v>
      </c>
      <c r="RYB369" s="299" t="s">
        <v>5825</v>
      </c>
      <c r="RYC369" s="299" t="s">
        <v>5825</v>
      </c>
      <c r="RYD369" s="299" t="s">
        <v>5825</v>
      </c>
      <c r="RYE369" s="299" t="s">
        <v>5825</v>
      </c>
      <c r="RYF369" s="299" t="s">
        <v>5825</v>
      </c>
      <c r="RYG369" s="299" t="s">
        <v>5825</v>
      </c>
      <c r="RYH369" s="299" t="s">
        <v>5825</v>
      </c>
      <c r="RYI369" s="299" t="s">
        <v>5825</v>
      </c>
      <c r="RYJ369" s="299" t="s">
        <v>5825</v>
      </c>
      <c r="RYK369" s="299" t="s">
        <v>5825</v>
      </c>
      <c r="RYL369" s="299" t="s">
        <v>5825</v>
      </c>
      <c r="RYM369" s="299" t="s">
        <v>5825</v>
      </c>
      <c r="RYN369" s="299" t="s">
        <v>5825</v>
      </c>
      <c r="RYO369" s="299" t="s">
        <v>5825</v>
      </c>
      <c r="RYP369" s="299" t="s">
        <v>5825</v>
      </c>
      <c r="RYQ369" s="299" t="s">
        <v>5825</v>
      </c>
      <c r="RYR369" s="299" t="s">
        <v>5825</v>
      </c>
      <c r="RYS369" s="299" t="s">
        <v>5825</v>
      </c>
      <c r="RYT369" s="299" t="s">
        <v>5825</v>
      </c>
      <c r="RYU369" s="299" t="s">
        <v>5825</v>
      </c>
      <c r="RYV369" s="299" t="s">
        <v>5825</v>
      </c>
      <c r="RYW369" s="299" t="s">
        <v>5825</v>
      </c>
      <c r="RYX369" s="299" t="s">
        <v>5825</v>
      </c>
      <c r="RYY369" s="299" t="s">
        <v>5825</v>
      </c>
      <c r="RYZ369" s="299" t="s">
        <v>5825</v>
      </c>
      <c r="RZA369" s="299" t="s">
        <v>5825</v>
      </c>
      <c r="RZB369" s="299" t="s">
        <v>5825</v>
      </c>
      <c r="RZC369" s="299" t="s">
        <v>5825</v>
      </c>
      <c r="RZD369" s="299" t="s">
        <v>5825</v>
      </c>
      <c r="RZE369" s="299" t="s">
        <v>5825</v>
      </c>
      <c r="RZF369" s="299" t="s">
        <v>5825</v>
      </c>
      <c r="RZG369" s="299" t="s">
        <v>5825</v>
      </c>
      <c r="RZH369" s="299" t="s">
        <v>5825</v>
      </c>
      <c r="RZI369" s="299" t="s">
        <v>5825</v>
      </c>
      <c r="RZJ369" s="299" t="s">
        <v>5825</v>
      </c>
      <c r="RZK369" s="299" t="s">
        <v>5825</v>
      </c>
      <c r="RZL369" s="299" t="s">
        <v>5825</v>
      </c>
      <c r="RZM369" s="299" t="s">
        <v>5825</v>
      </c>
      <c r="RZN369" s="299" t="s">
        <v>5825</v>
      </c>
      <c r="RZO369" s="299" t="s">
        <v>5825</v>
      </c>
      <c r="RZP369" s="299" t="s">
        <v>5825</v>
      </c>
      <c r="RZQ369" s="299" t="s">
        <v>5825</v>
      </c>
      <c r="RZR369" s="299" t="s">
        <v>5825</v>
      </c>
      <c r="RZS369" s="299" t="s">
        <v>5825</v>
      </c>
      <c r="RZT369" s="299" t="s">
        <v>5825</v>
      </c>
      <c r="RZU369" s="299" t="s">
        <v>5825</v>
      </c>
      <c r="RZV369" s="299" t="s">
        <v>5825</v>
      </c>
      <c r="RZW369" s="299" t="s">
        <v>5825</v>
      </c>
      <c r="RZX369" s="299" t="s">
        <v>5825</v>
      </c>
      <c r="RZY369" s="299" t="s">
        <v>5825</v>
      </c>
      <c r="RZZ369" s="299" t="s">
        <v>5825</v>
      </c>
      <c r="SAA369" s="299" t="s">
        <v>5825</v>
      </c>
      <c r="SAB369" s="299" t="s">
        <v>5825</v>
      </c>
      <c r="SAC369" s="299" t="s">
        <v>5825</v>
      </c>
      <c r="SAD369" s="299" t="s">
        <v>5825</v>
      </c>
      <c r="SAE369" s="299" t="s">
        <v>5825</v>
      </c>
      <c r="SAF369" s="299" t="s">
        <v>5825</v>
      </c>
      <c r="SAG369" s="299" t="s">
        <v>5825</v>
      </c>
      <c r="SAH369" s="299" t="s">
        <v>5825</v>
      </c>
      <c r="SAI369" s="299" t="s">
        <v>5825</v>
      </c>
      <c r="SAJ369" s="299" t="s">
        <v>5825</v>
      </c>
      <c r="SAK369" s="299" t="s">
        <v>5825</v>
      </c>
      <c r="SAL369" s="299" t="s">
        <v>5825</v>
      </c>
      <c r="SAM369" s="299" t="s">
        <v>5825</v>
      </c>
      <c r="SAN369" s="299" t="s">
        <v>5825</v>
      </c>
      <c r="SAO369" s="299" t="s">
        <v>5825</v>
      </c>
      <c r="SAP369" s="299" t="s">
        <v>5825</v>
      </c>
      <c r="SAQ369" s="299" t="s">
        <v>5825</v>
      </c>
      <c r="SAR369" s="299" t="s">
        <v>5825</v>
      </c>
      <c r="SAS369" s="299" t="s">
        <v>5825</v>
      </c>
      <c r="SAT369" s="299" t="s">
        <v>5825</v>
      </c>
      <c r="SAU369" s="299" t="s">
        <v>5825</v>
      </c>
      <c r="SAV369" s="299" t="s">
        <v>5825</v>
      </c>
      <c r="SAW369" s="299" t="s">
        <v>5825</v>
      </c>
      <c r="SAX369" s="299" t="s">
        <v>5825</v>
      </c>
      <c r="SAY369" s="299" t="s">
        <v>5825</v>
      </c>
      <c r="SAZ369" s="299" t="s">
        <v>5825</v>
      </c>
      <c r="SBA369" s="299" t="s">
        <v>5825</v>
      </c>
      <c r="SBB369" s="299" t="s">
        <v>5825</v>
      </c>
      <c r="SBC369" s="299" t="s">
        <v>5825</v>
      </c>
      <c r="SBD369" s="299" t="s">
        <v>5825</v>
      </c>
      <c r="SBE369" s="299" t="s">
        <v>5825</v>
      </c>
      <c r="SBF369" s="299" t="s">
        <v>5825</v>
      </c>
      <c r="SBG369" s="299" t="s">
        <v>5825</v>
      </c>
      <c r="SBH369" s="299" t="s">
        <v>5825</v>
      </c>
      <c r="SBI369" s="299" t="s">
        <v>5825</v>
      </c>
      <c r="SBJ369" s="299" t="s">
        <v>5825</v>
      </c>
      <c r="SBK369" s="299" t="s">
        <v>5825</v>
      </c>
      <c r="SBL369" s="299" t="s">
        <v>5825</v>
      </c>
      <c r="SBM369" s="299" t="s">
        <v>5825</v>
      </c>
      <c r="SBN369" s="299" t="s">
        <v>5825</v>
      </c>
      <c r="SBO369" s="299" t="s">
        <v>5825</v>
      </c>
      <c r="SBP369" s="299" t="s">
        <v>5825</v>
      </c>
      <c r="SBQ369" s="299" t="s">
        <v>5825</v>
      </c>
      <c r="SBR369" s="299" t="s">
        <v>5825</v>
      </c>
      <c r="SBS369" s="299" t="s">
        <v>5825</v>
      </c>
      <c r="SBT369" s="299" t="s">
        <v>5825</v>
      </c>
      <c r="SBU369" s="299" t="s">
        <v>5825</v>
      </c>
      <c r="SBV369" s="299" t="s">
        <v>5825</v>
      </c>
      <c r="SBW369" s="299" t="s">
        <v>5825</v>
      </c>
      <c r="SBX369" s="299" t="s">
        <v>5825</v>
      </c>
      <c r="SBY369" s="299" t="s">
        <v>5825</v>
      </c>
      <c r="SBZ369" s="299" t="s">
        <v>5825</v>
      </c>
      <c r="SCA369" s="299" t="s">
        <v>5825</v>
      </c>
      <c r="SCB369" s="299" t="s">
        <v>5825</v>
      </c>
      <c r="SCC369" s="299" t="s">
        <v>5825</v>
      </c>
      <c r="SCD369" s="299" t="s">
        <v>5825</v>
      </c>
      <c r="SCE369" s="299" t="s">
        <v>5825</v>
      </c>
      <c r="SCF369" s="299" t="s">
        <v>5825</v>
      </c>
      <c r="SCG369" s="299" t="s">
        <v>5825</v>
      </c>
      <c r="SCH369" s="299" t="s">
        <v>5825</v>
      </c>
      <c r="SCI369" s="299" t="s">
        <v>5825</v>
      </c>
      <c r="SCJ369" s="299" t="s">
        <v>5825</v>
      </c>
      <c r="SCK369" s="299" t="s">
        <v>5825</v>
      </c>
      <c r="SCL369" s="299" t="s">
        <v>5825</v>
      </c>
      <c r="SCM369" s="299" t="s">
        <v>5825</v>
      </c>
      <c r="SCN369" s="299" t="s">
        <v>5825</v>
      </c>
      <c r="SCO369" s="299" t="s">
        <v>5825</v>
      </c>
      <c r="SCP369" s="299" t="s">
        <v>5825</v>
      </c>
      <c r="SCQ369" s="299" t="s">
        <v>5825</v>
      </c>
      <c r="SCR369" s="299" t="s">
        <v>5825</v>
      </c>
      <c r="SCS369" s="299" t="s">
        <v>5825</v>
      </c>
      <c r="SCT369" s="299" t="s">
        <v>5825</v>
      </c>
      <c r="SCU369" s="299" t="s">
        <v>5825</v>
      </c>
      <c r="SCV369" s="299" t="s">
        <v>5825</v>
      </c>
      <c r="SCW369" s="299" t="s">
        <v>5825</v>
      </c>
      <c r="SCX369" s="299" t="s">
        <v>5825</v>
      </c>
      <c r="SCY369" s="299" t="s">
        <v>5825</v>
      </c>
      <c r="SCZ369" s="299" t="s">
        <v>5825</v>
      </c>
      <c r="SDA369" s="299" t="s">
        <v>5825</v>
      </c>
      <c r="SDB369" s="299" t="s">
        <v>5825</v>
      </c>
      <c r="SDC369" s="299" t="s">
        <v>5825</v>
      </c>
      <c r="SDD369" s="299" t="s">
        <v>5825</v>
      </c>
      <c r="SDE369" s="299" t="s">
        <v>5825</v>
      </c>
      <c r="SDF369" s="299" t="s">
        <v>5825</v>
      </c>
      <c r="SDG369" s="299" t="s">
        <v>5825</v>
      </c>
      <c r="SDH369" s="299" t="s">
        <v>5825</v>
      </c>
      <c r="SDI369" s="299" t="s">
        <v>5825</v>
      </c>
      <c r="SDJ369" s="299" t="s">
        <v>5825</v>
      </c>
      <c r="SDK369" s="299" t="s">
        <v>5825</v>
      </c>
      <c r="SDL369" s="299" t="s">
        <v>5825</v>
      </c>
      <c r="SDM369" s="299" t="s">
        <v>5825</v>
      </c>
      <c r="SDN369" s="299" t="s">
        <v>5825</v>
      </c>
      <c r="SDO369" s="299" t="s">
        <v>5825</v>
      </c>
      <c r="SDP369" s="299" t="s">
        <v>5825</v>
      </c>
      <c r="SDQ369" s="299" t="s">
        <v>5825</v>
      </c>
      <c r="SDR369" s="299" t="s">
        <v>5825</v>
      </c>
      <c r="SDS369" s="299" t="s">
        <v>5825</v>
      </c>
      <c r="SDT369" s="299" t="s">
        <v>5825</v>
      </c>
      <c r="SDU369" s="299" t="s">
        <v>5825</v>
      </c>
      <c r="SDV369" s="299" t="s">
        <v>5825</v>
      </c>
      <c r="SDW369" s="299" t="s">
        <v>5825</v>
      </c>
      <c r="SDX369" s="299" t="s">
        <v>5825</v>
      </c>
      <c r="SDY369" s="299" t="s">
        <v>5825</v>
      </c>
      <c r="SDZ369" s="299" t="s">
        <v>5825</v>
      </c>
      <c r="SEA369" s="299" t="s">
        <v>5825</v>
      </c>
      <c r="SEB369" s="299" t="s">
        <v>5825</v>
      </c>
      <c r="SEC369" s="299" t="s">
        <v>5825</v>
      </c>
      <c r="SED369" s="299" t="s">
        <v>5825</v>
      </c>
      <c r="SEE369" s="299" t="s">
        <v>5825</v>
      </c>
      <c r="SEF369" s="299" t="s">
        <v>5825</v>
      </c>
      <c r="SEG369" s="299" t="s">
        <v>5825</v>
      </c>
      <c r="SEH369" s="299" t="s">
        <v>5825</v>
      </c>
      <c r="SEI369" s="299" t="s">
        <v>5825</v>
      </c>
      <c r="SEJ369" s="299" t="s">
        <v>5825</v>
      </c>
      <c r="SEK369" s="299" t="s">
        <v>5825</v>
      </c>
      <c r="SEL369" s="299" t="s">
        <v>5825</v>
      </c>
      <c r="SEM369" s="299" t="s">
        <v>5825</v>
      </c>
      <c r="SEN369" s="299" t="s">
        <v>5825</v>
      </c>
      <c r="SEO369" s="299" t="s">
        <v>5825</v>
      </c>
      <c r="SEP369" s="299" t="s">
        <v>5825</v>
      </c>
      <c r="SEQ369" s="299" t="s">
        <v>5825</v>
      </c>
      <c r="SER369" s="299" t="s">
        <v>5825</v>
      </c>
      <c r="SES369" s="299" t="s">
        <v>5825</v>
      </c>
      <c r="SET369" s="299" t="s">
        <v>5825</v>
      </c>
      <c r="SEU369" s="299" t="s">
        <v>5825</v>
      </c>
      <c r="SEV369" s="299" t="s">
        <v>5825</v>
      </c>
      <c r="SEW369" s="299" t="s">
        <v>5825</v>
      </c>
      <c r="SEX369" s="299" t="s">
        <v>5825</v>
      </c>
      <c r="SEY369" s="299" t="s">
        <v>5825</v>
      </c>
      <c r="SEZ369" s="299" t="s">
        <v>5825</v>
      </c>
      <c r="SFA369" s="299" t="s">
        <v>5825</v>
      </c>
      <c r="SFB369" s="299" t="s">
        <v>5825</v>
      </c>
      <c r="SFC369" s="299" t="s">
        <v>5825</v>
      </c>
      <c r="SFD369" s="299" t="s">
        <v>5825</v>
      </c>
      <c r="SFE369" s="299" t="s">
        <v>5825</v>
      </c>
      <c r="SFF369" s="299" t="s">
        <v>5825</v>
      </c>
      <c r="SFG369" s="299" t="s">
        <v>5825</v>
      </c>
      <c r="SFH369" s="299" t="s">
        <v>5825</v>
      </c>
      <c r="SFI369" s="299" t="s">
        <v>5825</v>
      </c>
      <c r="SFJ369" s="299" t="s">
        <v>5825</v>
      </c>
      <c r="SFK369" s="299" t="s">
        <v>5825</v>
      </c>
      <c r="SFL369" s="299" t="s">
        <v>5825</v>
      </c>
      <c r="SFM369" s="299" t="s">
        <v>5825</v>
      </c>
      <c r="SFN369" s="299" t="s">
        <v>5825</v>
      </c>
      <c r="SFO369" s="299" t="s">
        <v>5825</v>
      </c>
      <c r="SFP369" s="299" t="s">
        <v>5825</v>
      </c>
      <c r="SFQ369" s="299" t="s">
        <v>5825</v>
      </c>
      <c r="SFR369" s="299" t="s">
        <v>5825</v>
      </c>
      <c r="SFS369" s="299" t="s">
        <v>5825</v>
      </c>
      <c r="SFT369" s="299" t="s">
        <v>5825</v>
      </c>
      <c r="SFU369" s="299" t="s">
        <v>5825</v>
      </c>
      <c r="SFV369" s="299" t="s">
        <v>5825</v>
      </c>
      <c r="SFW369" s="299" t="s">
        <v>5825</v>
      </c>
      <c r="SFX369" s="299" t="s">
        <v>5825</v>
      </c>
      <c r="SFY369" s="299" t="s">
        <v>5825</v>
      </c>
      <c r="SFZ369" s="299" t="s">
        <v>5825</v>
      </c>
      <c r="SGA369" s="299" t="s">
        <v>5825</v>
      </c>
      <c r="SGB369" s="299" t="s">
        <v>5825</v>
      </c>
      <c r="SGC369" s="299" t="s">
        <v>5825</v>
      </c>
      <c r="SGD369" s="299" t="s">
        <v>5825</v>
      </c>
      <c r="SGE369" s="299" t="s">
        <v>5825</v>
      </c>
      <c r="SGF369" s="299" t="s">
        <v>5825</v>
      </c>
      <c r="SGG369" s="299" t="s">
        <v>5825</v>
      </c>
      <c r="SGH369" s="299" t="s">
        <v>5825</v>
      </c>
      <c r="SGI369" s="299" t="s">
        <v>5825</v>
      </c>
      <c r="SGJ369" s="299" t="s">
        <v>5825</v>
      </c>
      <c r="SGK369" s="299" t="s">
        <v>5825</v>
      </c>
      <c r="SGL369" s="299" t="s">
        <v>5825</v>
      </c>
      <c r="SGM369" s="299" t="s">
        <v>5825</v>
      </c>
      <c r="SGN369" s="299" t="s">
        <v>5825</v>
      </c>
      <c r="SGO369" s="299" t="s">
        <v>5825</v>
      </c>
      <c r="SGP369" s="299" t="s">
        <v>5825</v>
      </c>
      <c r="SGQ369" s="299" t="s">
        <v>5825</v>
      </c>
      <c r="SGR369" s="299" t="s">
        <v>5825</v>
      </c>
      <c r="SGS369" s="299" t="s">
        <v>5825</v>
      </c>
      <c r="SGT369" s="299" t="s">
        <v>5825</v>
      </c>
      <c r="SGU369" s="299" t="s">
        <v>5825</v>
      </c>
      <c r="SGV369" s="299" t="s">
        <v>5825</v>
      </c>
      <c r="SGW369" s="299" t="s">
        <v>5825</v>
      </c>
      <c r="SGX369" s="299" t="s">
        <v>5825</v>
      </c>
      <c r="SGY369" s="299" t="s">
        <v>5825</v>
      </c>
      <c r="SGZ369" s="299" t="s">
        <v>5825</v>
      </c>
      <c r="SHA369" s="299" t="s">
        <v>5825</v>
      </c>
      <c r="SHB369" s="299" t="s">
        <v>5825</v>
      </c>
      <c r="SHC369" s="299" t="s">
        <v>5825</v>
      </c>
      <c r="SHD369" s="299" t="s">
        <v>5825</v>
      </c>
      <c r="SHE369" s="299" t="s">
        <v>5825</v>
      </c>
      <c r="SHF369" s="299" t="s">
        <v>5825</v>
      </c>
      <c r="SHG369" s="299" t="s">
        <v>5825</v>
      </c>
      <c r="SHH369" s="299" t="s">
        <v>5825</v>
      </c>
      <c r="SHI369" s="299" t="s">
        <v>5825</v>
      </c>
      <c r="SHJ369" s="299" t="s">
        <v>5825</v>
      </c>
      <c r="SHK369" s="299" t="s">
        <v>5825</v>
      </c>
      <c r="SHL369" s="299" t="s">
        <v>5825</v>
      </c>
      <c r="SHM369" s="299" t="s">
        <v>5825</v>
      </c>
      <c r="SHN369" s="299" t="s">
        <v>5825</v>
      </c>
      <c r="SHO369" s="299" t="s">
        <v>5825</v>
      </c>
      <c r="SHP369" s="299" t="s">
        <v>5825</v>
      </c>
      <c r="SHQ369" s="299" t="s">
        <v>5825</v>
      </c>
      <c r="SHR369" s="299" t="s">
        <v>5825</v>
      </c>
      <c r="SHS369" s="299" t="s">
        <v>5825</v>
      </c>
      <c r="SHT369" s="299" t="s">
        <v>5825</v>
      </c>
      <c r="SHU369" s="299" t="s">
        <v>5825</v>
      </c>
      <c r="SHV369" s="299" t="s">
        <v>5825</v>
      </c>
      <c r="SHW369" s="299" t="s">
        <v>5825</v>
      </c>
      <c r="SHX369" s="299" t="s">
        <v>5825</v>
      </c>
      <c r="SHY369" s="299" t="s">
        <v>5825</v>
      </c>
      <c r="SHZ369" s="299" t="s">
        <v>5825</v>
      </c>
      <c r="SIA369" s="299" t="s">
        <v>5825</v>
      </c>
      <c r="SIB369" s="299" t="s">
        <v>5825</v>
      </c>
      <c r="SIC369" s="299" t="s">
        <v>5825</v>
      </c>
      <c r="SID369" s="299" t="s">
        <v>5825</v>
      </c>
      <c r="SIE369" s="299" t="s">
        <v>5825</v>
      </c>
      <c r="SIF369" s="299" t="s">
        <v>5825</v>
      </c>
      <c r="SIG369" s="299" t="s">
        <v>5825</v>
      </c>
      <c r="SIH369" s="299" t="s">
        <v>5825</v>
      </c>
      <c r="SII369" s="299" t="s">
        <v>5825</v>
      </c>
      <c r="SIJ369" s="299" t="s">
        <v>5825</v>
      </c>
      <c r="SIK369" s="299" t="s">
        <v>5825</v>
      </c>
      <c r="SIL369" s="299" t="s">
        <v>5825</v>
      </c>
      <c r="SIM369" s="299" t="s">
        <v>5825</v>
      </c>
      <c r="SIN369" s="299" t="s">
        <v>5825</v>
      </c>
      <c r="SIO369" s="299" t="s">
        <v>5825</v>
      </c>
      <c r="SIP369" s="299" t="s">
        <v>5825</v>
      </c>
      <c r="SIQ369" s="299" t="s">
        <v>5825</v>
      </c>
      <c r="SIR369" s="299" t="s">
        <v>5825</v>
      </c>
      <c r="SIS369" s="299" t="s">
        <v>5825</v>
      </c>
      <c r="SIT369" s="299" t="s">
        <v>5825</v>
      </c>
      <c r="SIU369" s="299" t="s">
        <v>5825</v>
      </c>
      <c r="SIV369" s="299" t="s">
        <v>5825</v>
      </c>
      <c r="SIW369" s="299" t="s">
        <v>5825</v>
      </c>
      <c r="SIX369" s="299" t="s">
        <v>5825</v>
      </c>
      <c r="SIY369" s="299" t="s">
        <v>5825</v>
      </c>
      <c r="SIZ369" s="299" t="s">
        <v>5825</v>
      </c>
      <c r="SJA369" s="299" t="s">
        <v>5825</v>
      </c>
      <c r="SJB369" s="299" t="s">
        <v>5825</v>
      </c>
      <c r="SJC369" s="299" t="s">
        <v>5825</v>
      </c>
      <c r="SJD369" s="299" t="s">
        <v>5825</v>
      </c>
      <c r="SJE369" s="299" t="s">
        <v>5825</v>
      </c>
      <c r="SJF369" s="299" t="s">
        <v>5825</v>
      </c>
      <c r="SJG369" s="299" t="s">
        <v>5825</v>
      </c>
      <c r="SJH369" s="299" t="s">
        <v>5825</v>
      </c>
      <c r="SJI369" s="299" t="s">
        <v>5825</v>
      </c>
      <c r="SJJ369" s="299" t="s">
        <v>5825</v>
      </c>
      <c r="SJK369" s="299" t="s">
        <v>5825</v>
      </c>
      <c r="SJL369" s="299" t="s">
        <v>5825</v>
      </c>
      <c r="SJM369" s="299" t="s">
        <v>5825</v>
      </c>
      <c r="SJN369" s="299" t="s">
        <v>5825</v>
      </c>
      <c r="SJO369" s="299" t="s">
        <v>5825</v>
      </c>
      <c r="SJP369" s="299" t="s">
        <v>5825</v>
      </c>
      <c r="SJQ369" s="299" t="s">
        <v>5825</v>
      </c>
      <c r="SJR369" s="299" t="s">
        <v>5825</v>
      </c>
      <c r="SJS369" s="299" t="s">
        <v>5825</v>
      </c>
      <c r="SJT369" s="299" t="s">
        <v>5825</v>
      </c>
      <c r="SJU369" s="299" t="s">
        <v>5825</v>
      </c>
      <c r="SJV369" s="299" t="s">
        <v>5825</v>
      </c>
      <c r="SJW369" s="299" t="s">
        <v>5825</v>
      </c>
      <c r="SJX369" s="299" t="s">
        <v>5825</v>
      </c>
      <c r="SJY369" s="299" t="s">
        <v>5825</v>
      </c>
      <c r="SJZ369" s="299" t="s">
        <v>5825</v>
      </c>
      <c r="SKA369" s="299" t="s">
        <v>5825</v>
      </c>
      <c r="SKB369" s="299" t="s">
        <v>5825</v>
      </c>
      <c r="SKC369" s="299" t="s">
        <v>5825</v>
      </c>
      <c r="SKD369" s="299" t="s">
        <v>5825</v>
      </c>
      <c r="SKE369" s="299" t="s">
        <v>5825</v>
      </c>
      <c r="SKF369" s="299" t="s">
        <v>5825</v>
      </c>
      <c r="SKG369" s="299" t="s">
        <v>5825</v>
      </c>
      <c r="SKH369" s="299" t="s">
        <v>5825</v>
      </c>
      <c r="SKI369" s="299" t="s">
        <v>5825</v>
      </c>
      <c r="SKJ369" s="299" t="s">
        <v>5825</v>
      </c>
      <c r="SKK369" s="299" t="s">
        <v>5825</v>
      </c>
      <c r="SKL369" s="299" t="s">
        <v>5825</v>
      </c>
      <c r="SKM369" s="299" t="s">
        <v>5825</v>
      </c>
      <c r="SKN369" s="299" t="s">
        <v>5825</v>
      </c>
      <c r="SKO369" s="299" t="s">
        <v>5825</v>
      </c>
      <c r="SKP369" s="299" t="s">
        <v>5825</v>
      </c>
      <c r="SKQ369" s="299" t="s">
        <v>5825</v>
      </c>
      <c r="SKR369" s="299" t="s">
        <v>5825</v>
      </c>
      <c r="SKS369" s="299" t="s">
        <v>5825</v>
      </c>
      <c r="SKT369" s="299" t="s">
        <v>5825</v>
      </c>
      <c r="SKU369" s="299" t="s">
        <v>5825</v>
      </c>
      <c r="SKV369" s="299" t="s">
        <v>5825</v>
      </c>
      <c r="SKW369" s="299" t="s">
        <v>5825</v>
      </c>
      <c r="SKX369" s="299" t="s">
        <v>5825</v>
      </c>
      <c r="SKY369" s="299" t="s">
        <v>5825</v>
      </c>
      <c r="SKZ369" s="299" t="s">
        <v>5825</v>
      </c>
      <c r="SLA369" s="299" t="s">
        <v>5825</v>
      </c>
      <c r="SLB369" s="299" t="s">
        <v>5825</v>
      </c>
      <c r="SLC369" s="299" t="s">
        <v>5825</v>
      </c>
      <c r="SLD369" s="299" t="s">
        <v>5825</v>
      </c>
      <c r="SLE369" s="299" t="s">
        <v>5825</v>
      </c>
      <c r="SLF369" s="299" t="s">
        <v>5825</v>
      </c>
      <c r="SLG369" s="299" t="s">
        <v>5825</v>
      </c>
      <c r="SLH369" s="299" t="s">
        <v>5825</v>
      </c>
      <c r="SLI369" s="299" t="s">
        <v>5825</v>
      </c>
      <c r="SLJ369" s="299" t="s">
        <v>5825</v>
      </c>
      <c r="SLK369" s="299" t="s">
        <v>5825</v>
      </c>
      <c r="SLL369" s="299" t="s">
        <v>5825</v>
      </c>
      <c r="SLM369" s="299" t="s">
        <v>5825</v>
      </c>
      <c r="SLN369" s="299" t="s">
        <v>5825</v>
      </c>
      <c r="SLO369" s="299" t="s">
        <v>5825</v>
      </c>
      <c r="SLP369" s="299" t="s">
        <v>5825</v>
      </c>
      <c r="SLQ369" s="299" t="s">
        <v>5825</v>
      </c>
      <c r="SLR369" s="299" t="s">
        <v>5825</v>
      </c>
      <c r="SLS369" s="299" t="s">
        <v>5825</v>
      </c>
      <c r="SLT369" s="299" t="s">
        <v>5825</v>
      </c>
      <c r="SLU369" s="299" t="s">
        <v>5825</v>
      </c>
      <c r="SLV369" s="299" t="s">
        <v>5825</v>
      </c>
      <c r="SLW369" s="299" t="s">
        <v>5825</v>
      </c>
      <c r="SLX369" s="299" t="s">
        <v>5825</v>
      </c>
      <c r="SLY369" s="299" t="s">
        <v>5825</v>
      </c>
      <c r="SLZ369" s="299" t="s">
        <v>5825</v>
      </c>
      <c r="SMA369" s="299" t="s">
        <v>5825</v>
      </c>
      <c r="SMB369" s="299" t="s">
        <v>5825</v>
      </c>
      <c r="SMC369" s="299" t="s">
        <v>5825</v>
      </c>
      <c r="SMD369" s="299" t="s">
        <v>5825</v>
      </c>
      <c r="SME369" s="299" t="s">
        <v>5825</v>
      </c>
      <c r="SMF369" s="299" t="s">
        <v>5825</v>
      </c>
      <c r="SMG369" s="299" t="s">
        <v>5825</v>
      </c>
      <c r="SMH369" s="299" t="s">
        <v>5825</v>
      </c>
      <c r="SMI369" s="299" t="s">
        <v>5825</v>
      </c>
      <c r="SMJ369" s="299" t="s">
        <v>5825</v>
      </c>
      <c r="SMK369" s="299" t="s">
        <v>5825</v>
      </c>
      <c r="SML369" s="299" t="s">
        <v>5825</v>
      </c>
      <c r="SMM369" s="299" t="s">
        <v>5825</v>
      </c>
      <c r="SMN369" s="299" t="s">
        <v>5825</v>
      </c>
      <c r="SMO369" s="299" t="s">
        <v>5825</v>
      </c>
      <c r="SMP369" s="299" t="s">
        <v>5825</v>
      </c>
      <c r="SMQ369" s="299" t="s">
        <v>5825</v>
      </c>
      <c r="SMR369" s="299" t="s">
        <v>5825</v>
      </c>
      <c r="SMS369" s="299" t="s">
        <v>5825</v>
      </c>
      <c r="SMT369" s="299" t="s">
        <v>5825</v>
      </c>
      <c r="SMU369" s="299" t="s">
        <v>5825</v>
      </c>
      <c r="SMV369" s="299" t="s">
        <v>5825</v>
      </c>
      <c r="SMW369" s="299" t="s">
        <v>5825</v>
      </c>
      <c r="SMX369" s="299" t="s">
        <v>5825</v>
      </c>
      <c r="SMY369" s="299" t="s">
        <v>5825</v>
      </c>
      <c r="SMZ369" s="299" t="s">
        <v>5825</v>
      </c>
      <c r="SNA369" s="299" t="s">
        <v>5825</v>
      </c>
      <c r="SNB369" s="299" t="s">
        <v>5825</v>
      </c>
      <c r="SNC369" s="299" t="s">
        <v>5825</v>
      </c>
      <c r="SND369" s="299" t="s">
        <v>5825</v>
      </c>
      <c r="SNE369" s="299" t="s">
        <v>5825</v>
      </c>
      <c r="SNF369" s="299" t="s">
        <v>5825</v>
      </c>
      <c r="SNG369" s="299" t="s">
        <v>5825</v>
      </c>
      <c r="SNH369" s="299" t="s">
        <v>5825</v>
      </c>
      <c r="SNI369" s="299" t="s">
        <v>5825</v>
      </c>
      <c r="SNJ369" s="299" t="s">
        <v>5825</v>
      </c>
      <c r="SNK369" s="299" t="s">
        <v>5825</v>
      </c>
      <c r="SNL369" s="299" t="s">
        <v>5825</v>
      </c>
      <c r="SNM369" s="299" t="s">
        <v>5825</v>
      </c>
      <c r="SNN369" s="299" t="s">
        <v>5825</v>
      </c>
      <c r="SNO369" s="299" t="s">
        <v>5825</v>
      </c>
      <c r="SNP369" s="299" t="s">
        <v>5825</v>
      </c>
      <c r="SNQ369" s="299" t="s">
        <v>5825</v>
      </c>
      <c r="SNR369" s="299" t="s">
        <v>5825</v>
      </c>
      <c r="SNS369" s="299" t="s">
        <v>5825</v>
      </c>
      <c r="SNT369" s="299" t="s">
        <v>5825</v>
      </c>
      <c r="SNU369" s="299" t="s">
        <v>5825</v>
      </c>
      <c r="SNV369" s="299" t="s">
        <v>5825</v>
      </c>
      <c r="SNW369" s="299" t="s">
        <v>5825</v>
      </c>
      <c r="SNX369" s="299" t="s">
        <v>5825</v>
      </c>
      <c r="SNY369" s="299" t="s">
        <v>5825</v>
      </c>
      <c r="SNZ369" s="299" t="s">
        <v>5825</v>
      </c>
      <c r="SOA369" s="299" t="s">
        <v>5825</v>
      </c>
      <c r="SOB369" s="299" t="s">
        <v>5825</v>
      </c>
      <c r="SOC369" s="299" t="s">
        <v>5825</v>
      </c>
      <c r="SOD369" s="299" t="s">
        <v>5825</v>
      </c>
      <c r="SOE369" s="299" t="s">
        <v>5825</v>
      </c>
      <c r="SOF369" s="299" t="s">
        <v>5825</v>
      </c>
      <c r="SOG369" s="299" t="s">
        <v>5825</v>
      </c>
      <c r="SOH369" s="299" t="s">
        <v>5825</v>
      </c>
      <c r="SOI369" s="299" t="s">
        <v>5825</v>
      </c>
      <c r="SOJ369" s="299" t="s">
        <v>5825</v>
      </c>
      <c r="SOK369" s="299" t="s">
        <v>5825</v>
      </c>
      <c r="SOL369" s="299" t="s">
        <v>5825</v>
      </c>
      <c r="SOM369" s="299" t="s">
        <v>5825</v>
      </c>
      <c r="SON369" s="299" t="s">
        <v>5825</v>
      </c>
      <c r="SOO369" s="299" t="s">
        <v>5825</v>
      </c>
      <c r="SOP369" s="299" t="s">
        <v>5825</v>
      </c>
      <c r="SOQ369" s="299" t="s">
        <v>5825</v>
      </c>
      <c r="SOR369" s="299" t="s">
        <v>5825</v>
      </c>
      <c r="SOS369" s="299" t="s">
        <v>5825</v>
      </c>
      <c r="SOT369" s="299" t="s">
        <v>5825</v>
      </c>
      <c r="SOU369" s="299" t="s">
        <v>5825</v>
      </c>
      <c r="SOV369" s="299" t="s">
        <v>5825</v>
      </c>
      <c r="SOW369" s="299" t="s">
        <v>5825</v>
      </c>
      <c r="SOX369" s="299" t="s">
        <v>5825</v>
      </c>
      <c r="SOY369" s="299" t="s">
        <v>5825</v>
      </c>
      <c r="SOZ369" s="299" t="s">
        <v>5825</v>
      </c>
      <c r="SPA369" s="299" t="s">
        <v>5825</v>
      </c>
      <c r="SPB369" s="299" t="s">
        <v>5825</v>
      </c>
      <c r="SPC369" s="299" t="s">
        <v>5825</v>
      </c>
      <c r="SPD369" s="299" t="s">
        <v>5825</v>
      </c>
      <c r="SPE369" s="299" t="s">
        <v>5825</v>
      </c>
      <c r="SPF369" s="299" t="s">
        <v>5825</v>
      </c>
      <c r="SPG369" s="299" t="s">
        <v>5825</v>
      </c>
      <c r="SPH369" s="299" t="s">
        <v>5825</v>
      </c>
      <c r="SPI369" s="299" t="s">
        <v>5825</v>
      </c>
      <c r="SPJ369" s="299" t="s">
        <v>5825</v>
      </c>
      <c r="SPK369" s="299" t="s">
        <v>5825</v>
      </c>
      <c r="SPL369" s="299" t="s">
        <v>5825</v>
      </c>
      <c r="SPM369" s="299" t="s">
        <v>5825</v>
      </c>
      <c r="SPN369" s="299" t="s">
        <v>5825</v>
      </c>
      <c r="SPO369" s="299" t="s">
        <v>5825</v>
      </c>
      <c r="SPP369" s="299" t="s">
        <v>5825</v>
      </c>
      <c r="SPQ369" s="299" t="s">
        <v>5825</v>
      </c>
      <c r="SPR369" s="299" t="s">
        <v>5825</v>
      </c>
      <c r="SPS369" s="299" t="s">
        <v>5825</v>
      </c>
      <c r="SPT369" s="299" t="s">
        <v>5825</v>
      </c>
      <c r="SPU369" s="299" t="s">
        <v>5825</v>
      </c>
      <c r="SPV369" s="299" t="s">
        <v>5825</v>
      </c>
      <c r="SPW369" s="299" t="s">
        <v>5825</v>
      </c>
      <c r="SPX369" s="299" t="s">
        <v>5825</v>
      </c>
      <c r="SPY369" s="299" t="s">
        <v>5825</v>
      </c>
      <c r="SPZ369" s="299" t="s">
        <v>5825</v>
      </c>
      <c r="SQA369" s="299" t="s">
        <v>5825</v>
      </c>
      <c r="SQB369" s="299" t="s">
        <v>5825</v>
      </c>
      <c r="SQC369" s="299" t="s">
        <v>5825</v>
      </c>
      <c r="SQD369" s="299" t="s">
        <v>5825</v>
      </c>
      <c r="SQE369" s="299" t="s">
        <v>5825</v>
      </c>
      <c r="SQF369" s="299" t="s">
        <v>5825</v>
      </c>
      <c r="SQG369" s="299" t="s">
        <v>5825</v>
      </c>
      <c r="SQH369" s="299" t="s">
        <v>5825</v>
      </c>
      <c r="SQI369" s="299" t="s">
        <v>5825</v>
      </c>
      <c r="SQJ369" s="299" t="s">
        <v>5825</v>
      </c>
      <c r="SQK369" s="299" t="s">
        <v>5825</v>
      </c>
      <c r="SQL369" s="299" t="s">
        <v>5825</v>
      </c>
      <c r="SQM369" s="299" t="s">
        <v>5825</v>
      </c>
      <c r="SQN369" s="299" t="s">
        <v>5825</v>
      </c>
      <c r="SQO369" s="299" t="s">
        <v>5825</v>
      </c>
      <c r="SQP369" s="299" t="s">
        <v>5825</v>
      </c>
      <c r="SQQ369" s="299" t="s">
        <v>5825</v>
      </c>
      <c r="SQR369" s="299" t="s">
        <v>5825</v>
      </c>
      <c r="SQS369" s="299" t="s">
        <v>5825</v>
      </c>
      <c r="SQT369" s="299" t="s">
        <v>5825</v>
      </c>
      <c r="SQU369" s="299" t="s">
        <v>5825</v>
      </c>
      <c r="SQV369" s="299" t="s">
        <v>5825</v>
      </c>
      <c r="SQW369" s="299" t="s">
        <v>5825</v>
      </c>
      <c r="SQX369" s="299" t="s">
        <v>5825</v>
      </c>
      <c r="SQY369" s="299" t="s">
        <v>5825</v>
      </c>
      <c r="SQZ369" s="299" t="s">
        <v>5825</v>
      </c>
      <c r="SRA369" s="299" t="s">
        <v>5825</v>
      </c>
      <c r="SRB369" s="299" t="s">
        <v>5825</v>
      </c>
      <c r="SRC369" s="299" t="s">
        <v>5825</v>
      </c>
      <c r="SRD369" s="299" t="s">
        <v>5825</v>
      </c>
      <c r="SRE369" s="299" t="s">
        <v>5825</v>
      </c>
      <c r="SRF369" s="299" t="s">
        <v>5825</v>
      </c>
      <c r="SRG369" s="299" t="s">
        <v>5825</v>
      </c>
      <c r="SRH369" s="299" t="s">
        <v>5825</v>
      </c>
      <c r="SRI369" s="299" t="s">
        <v>5825</v>
      </c>
      <c r="SRJ369" s="299" t="s">
        <v>5825</v>
      </c>
      <c r="SRK369" s="299" t="s">
        <v>5825</v>
      </c>
      <c r="SRL369" s="299" t="s">
        <v>5825</v>
      </c>
      <c r="SRM369" s="299" t="s">
        <v>5825</v>
      </c>
      <c r="SRN369" s="299" t="s">
        <v>5825</v>
      </c>
      <c r="SRO369" s="299" t="s">
        <v>5825</v>
      </c>
      <c r="SRP369" s="299" t="s">
        <v>5825</v>
      </c>
      <c r="SRQ369" s="299" t="s">
        <v>5825</v>
      </c>
      <c r="SRR369" s="299" t="s">
        <v>5825</v>
      </c>
      <c r="SRS369" s="299" t="s">
        <v>5825</v>
      </c>
      <c r="SRT369" s="299" t="s">
        <v>5825</v>
      </c>
      <c r="SRU369" s="299" t="s">
        <v>5825</v>
      </c>
      <c r="SRV369" s="299" t="s">
        <v>5825</v>
      </c>
      <c r="SRW369" s="299" t="s">
        <v>5825</v>
      </c>
      <c r="SRX369" s="299" t="s">
        <v>5825</v>
      </c>
      <c r="SRY369" s="299" t="s">
        <v>5825</v>
      </c>
      <c r="SRZ369" s="299" t="s">
        <v>5825</v>
      </c>
      <c r="SSA369" s="299" t="s">
        <v>5825</v>
      </c>
      <c r="SSB369" s="299" t="s">
        <v>5825</v>
      </c>
      <c r="SSC369" s="299" t="s">
        <v>5825</v>
      </c>
      <c r="SSD369" s="299" t="s">
        <v>5825</v>
      </c>
      <c r="SSE369" s="299" t="s">
        <v>5825</v>
      </c>
      <c r="SSF369" s="299" t="s">
        <v>5825</v>
      </c>
      <c r="SSG369" s="299" t="s">
        <v>5825</v>
      </c>
      <c r="SSH369" s="299" t="s">
        <v>5825</v>
      </c>
      <c r="SSI369" s="299" t="s">
        <v>5825</v>
      </c>
      <c r="SSJ369" s="299" t="s">
        <v>5825</v>
      </c>
      <c r="SSK369" s="299" t="s">
        <v>5825</v>
      </c>
      <c r="SSL369" s="299" t="s">
        <v>5825</v>
      </c>
      <c r="SSM369" s="299" t="s">
        <v>5825</v>
      </c>
      <c r="SSN369" s="299" t="s">
        <v>5825</v>
      </c>
      <c r="SSO369" s="299" t="s">
        <v>5825</v>
      </c>
      <c r="SSP369" s="299" t="s">
        <v>5825</v>
      </c>
      <c r="SSQ369" s="299" t="s">
        <v>5825</v>
      </c>
      <c r="SSR369" s="299" t="s">
        <v>5825</v>
      </c>
      <c r="SSS369" s="299" t="s">
        <v>5825</v>
      </c>
      <c r="SST369" s="299" t="s">
        <v>5825</v>
      </c>
      <c r="SSU369" s="299" t="s">
        <v>5825</v>
      </c>
      <c r="SSV369" s="299" t="s">
        <v>5825</v>
      </c>
      <c r="SSW369" s="299" t="s">
        <v>5825</v>
      </c>
      <c r="SSX369" s="299" t="s">
        <v>5825</v>
      </c>
      <c r="SSY369" s="299" t="s">
        <v>5825</v>
      </c>
      <c r="SSZ369" s="299" t="s">
        <v>5825</v>
      </c>
      <c r="STA369" s="299" t="s">
        <v>5825</v>
      </c>
      <c r="STB369" s="299" t="s">
        <v>5825</v>
      </c>
      <c r="STC369" s="299" t="s">
        <v>5825</v>
      </c>
      <c r="STD369" s="299" t="s">
        <v>5825</v>
      </c>
      <c r="STE369" s="299" t="s">
        <v>5825</v>
      </c>
      <c r="STF369" s="299" t="s">
        <v>5825</v>
      </c>
      <c r="STG369" s="299" t="s">
        <v>5825</v>
      </c>
      <c r="STH369" s="299" t="s">
        <v>5825</v>
      </c>
      <c r="STI369" s="299" t="s">
        <v>5825</v>
      </c>
      <c r="STJ369" s="299" t="s">
        <v>5825</v>
      </c>
      <c r="STK369" s="299" t="s">
        <v>5825</v>
      </c>
      <c r="STL369" s="299" t="s">
        <v>5825</v>
      </c>
      <c r="STM369" s="299" t="s">
        <v>5825</v>
      </c>
      <c r="STN369" s="299" t="s">
        <v>5825</v>
      </c>
      <c r="STO369" s="299" t="s">
        <v>5825</v>
      </c>
      <c r="STP369" s="299" t="s">
        <v>5825</v>
      </c>
      <c r="STQ369" s="299" t="s">
        <v>5825</v>
      </c>
      <c r="STR369" s="299" t="s">
        <v>5825</v>
      </c>
      <c r="STS369" s="299" t="s">
        <v>5825</v>
      </c>
      <c r="STT369" s="299" t="s">
        <v>5825</v>
      </c>
      <c r="STU369" s="299" t="s">
        <v>5825</v>
      </c>
      <c r="STV369" s="299" t="s">
        <v>5825</v>
      </c>
      <c r="STW369" s="299" t="s">
        <v>5825</v>
      </c>
      <c r="STX369" s="299" t="s">
        <v>5825</v>
      </c>
      <c r="STY369" s="299" t="s">
        <v>5825</v>
      </c>
      <c r="STZ369" s="299" t="s">
        <v>5825</v>
      </c>
      <c r="SUA369" s="299" t="s">
        <v>5825</v>
      </c>
      <c r="SUB369" s="299" t="s">
        <v>5825</v>
      </c>
      <c r="SUC369" s="299" t="s">
        <v>5825</v>
      </c>
      <c r="SUD369" s="299" t="s">
        <v>5825</v>
      </c>
      <c r="SUE369" s="299" t="s">
        <v>5825</v>
      </c>
      <c r="SUF369" s="299" t="s">
        <v>5825</v>
      </c>
      <c r="SUG369" s="299" t="s">
        <v>5825</v>
      </c>
      <c r="SUH369" s="299" t="s">
        <v>5825</v>
      </c>
      <c r="SUI369" s="299" t="s">
        <v>5825</v>
      </c>
      <c r="SUJ369" s="299" t="s">
        <v>5825</v>
      </c>
      <c r="SUK369" s="299" t="s">
        <v>5825</v>
      </c>
      <c r="SUL369" s="299" t="s">
        <v>5825</v>
      </c>
      <c r="SUM369" s="299" t="s">
        <v>5825</v>
      </c>
      <c r="SUN369" s="299" t="s">
        <v>5825</v>
      </c>
      <c r="SUO369" s="299" t="s">
        <v>5825</v>
      </c>
      <c r="SUP369" s="299" t="s">
        <v>5825</v>
      </c>
      <c r="SUQ369" s="299" t="s">
        <v>5825</v>
      </c>
      <c r="SUR369" s="299" t="s">
        <v>5825</v>
      </c>
      <c r="SUS369" s="299" t="s">
        <v>5825</v>
      </c>
      <c r="SUT369" s="299" t="s">
        <v>5825</v>
      </c>
      <c r="SUU369" s="299" t="s">
        <v>5825</v>
      </c>
      <c r="SUV369" s="299" t="s">
        <v>5825</v>
      </c>
      <c r="SUW369" s="299" t="s">
        <v>5825</v>
      </c>
      <c r="SUX369" s="299" t="s">
        <v>5825</v>
      </c>
      <c r="SUY369" s="299" t="s">
        <v>5825</v>
      </c>
      <c r="SUZ369" s="299" t="s">
        <v>5825</v>
      </c>
      <c r="SVA369" s="299" t="s">
        <v>5825</v>
      </c>
      <c r="SVB369" s="299" t="s">
        <v>5825</v>
      </c>
      <c r="SVC369" s="299" t="s">
        <v>5825</v>
      </c>
      <c r="SVD369" s="299" t="s">
        <v>5825</v>
      </c>
      <c r="SVE369" s="299" t="s">
        <v>5825</v>
      </c>
      <c r="SVF369" s="299" t="s">
        <v>5825</v>
      </c>
      <c r="SVG369" s="299" t="s">
        <v>5825</v>
      </c>
      <c r="SVH369" s="299" t="s">
        <v>5825</v>
      </c>
      <c r="SVI369" s="299" t="s">
        <v>5825</v>
      </c>
      <c r="SVJ369" s="299" t="s">
        <v>5825</v>
      </c>
      <c r="SVK369" s="299" t="s">
        <v>5825</v>
      </c>
      <c r="SVL369" s="299" t="s">
        <v>5825</v>
      </c>
      <c r="SVM369" s="299" t="s">
        <v>5825</v>
      </c>
      <c r="SVN369" s="299" t="s">
        <v>5825</v>
      </c>
      <c r="SVO369" s="299" t="s">
        <v>5825</v>
      </c>
      <c r="SVP369" s="299" t="s">
        <v>5825</v>
      </c>
      <c r="SVQ369" s="299" t="s">
        <v>5825</v>
      </c>
      <c r="SVR369" s="299" t="s">
        <v>5825</v>
      </c>
      <c r="SVS369" s="299" t="s">
        <v>5825</v>
      </c>
      <c r="SVT369" s="299" t="s">
        <v>5825</v>
      </c>
      <c r="SVU369" s="299" t="s">
        <v>5825</v>
      </c>
      <c r="SVV369" s="299" t="s">
        <v>5825</v>
      </c>
      <c r="SVW369" s="299" t="s">
        <v>5825</v>
      </c>
      <c r="SVX369" s="299" t="s">
        <v>5825</v>
      </c>
      <c r="SVY369" s="299" t="s">
        <v>5825</v>
      </c>
      <c r="SVZ369" s="299" t="s">
        <v>5825</v>
      </c>
      <c r="SWA369" s="299" t="s">
        <v>5825</v>
      </c>
      <c r="SWB369" s="299" t="s">
        <v>5825</v>
      </c>
      <c r="SWC369" s="299" t="s">
        <v>5825</v>
      </c>
      <c r="SWD369" s="299" t="s">
        <v>5825</v>
      </c>
      <c r="SWE369" s="299" t="s">
        <v>5825</v>
      </c>
      <c r="SWF369" s="299" t="s">
        <v>5825</v>
      </c>
      <c r="SWG369" s="299" t="s">
        <v>5825</v>
      </c>
      <c r="SWH369" s="299" t="s">
        <v>5825</v>
      </c>
      <c r="SWI369" s="299" t="s">
        <v>5825</v>
      </c>
      <c r="SWJ369" s="299" t="s">
        <v>5825</v>
      </c>
      <c r="SWK369" s="299" t="s">
        <v>5825</v>
      </c>
      <c r="SWL369" s="299" t="s">
        <v>5825</v>
      </c>
      <c r="SWM369" s="299" t="s">
        <v>5825</v>
      </c>
      <c r="SWN369" s="299" t="s">
        <v>5825</v>
      </c>
      <c r="SWO369" s="299" t="s">
        <v>5825</v>
      </c>
      <c r="SWP369" s="299" t="s">
        <v>5825</v>
      </c>
      <c r="SWQ369" s="299" t="s">
        <v>5825</v>
      </c>
      <c r="SWR369" s="299" t="s">
        <v>5825</v>
      </c>
      <c r="SWS369" s="299" t="s">
        <v>5825</v>
      </c>
      <c r="SWT369" s="299" t="s">
        <v>5825</v>
      </c>
      <c r="SWU369" s="299" t="s">
        <v>5825</v>
      </c>
      <c r="SWV369" s="299" t="s">
        <v>5825</v>
      </c>
      <c r="SWW369" s="299" t="s">
        <v>5825</v>
      </c>
      <c r="SWX369" s="299" t="s">
        <v>5825</v>
      </c>
      <c r="SWY369" s="299" t="s">
        <v>5825</v>
      </c>
      <c r="SWZ369" s="299" t="s">
        <v>5825</v>
      </c>
      <c r="SXA369" s="299" t="s">
        <v>5825</v>
      </c>
      <c r="SXB369" s="299" t="s">
        <v>5825</v>
      </c>
      <c r="SXC369" s="299" t="s">
        <v>5825</v>
      </c>
      <c r="SXD369" s="299" t="s">
        <v>5825</v>
      </c>
      <c r="SXE369" s="299" t="s">
        <v>5825</v>
      </c>
      <c r="SXF369" s="299" t="s">
        <v>5825</v>
      </c>
      <c r="SXG369" s="299" t="s">
        <v>5825</v>
      </c>
      <c r="SXH369" s="299" t="s">
        <v>5825</v>
      </c>
      <c r="SXI369" s="299" t="s">
        <v>5825</v>
      </c>
      <c r="SXJ369" s="299" t="s">
        <v>5825</v>
      </c>
      <c r="SXK369" s="299" t="s">
        <v>5825</v>
      </c>
      <c r="SXL369" s="299" t="s">
        <v>5825</v>
      </c>
      <c r="SXM369" s="299" t="s">
        <v>5825</v>
      </c>
      <c r="SXN369" s="299" t="s">
        <v>5825</v>
      </c>
      <c r="SXO369" s="299" t="s">
        <v>5825</v>
      </c>
      <c r="SXP369" s="299" t="s">
        <v>5825</v>
      </c>
      <c r="SXQ369" s="299" t="s">
        <v>5825</v>
      </c>
      <c r="SXR369" s="299" t="s">
        <v>5825</v>
      </c>
      <c r="SXS369" s="299" t="s">
        <v>5825</v>
      </c>
      <c r="SXT369" s="299" t="s">
        <v>5825</v>
      </c>
      <c r="SXU369" s="299" t="s">
        <v>5825</v>
      </c>
      <c r="SXV369" s="299" t="s">
        <v>5825</v>
      </c>
      <c r="SXW369" s="299" t="s">
        <v>5825</v>
      </c>
      <c r="SXX369" s="299" t="s">
        <v>5825</v>
      </c>
      <c r="SXY369" s="299" t="s">
        <v>5825</v>
      </c>
      <c r="SXZ369" s="299" t="s">
        <v>5825</v>
      </c>
      <c r="SYA369" s="299" t="s">
        <v>5825</v>
      </c>
      <c r="SYB369" s="299" t="s">
        <v>5825</v>
      </c>
      <c r="SYC369" s="299" t="s">
        <v>5825</v>
      </c>
      <c r="SYD369" s="299" t="s">
        <v>5825</v>
      </c>
      <c r="SYE369" s="299" t="s">
        <v>5825</v>
      </c>
      <c r="SYF369" s="299" t="s">
        <v>5825</v>
      </c>
      <c r="SYG369" s="299" t="s">
        <v>5825</v>
      </c>
      <c r="SYH369" s="299" t="s">
        <v>5825</v>
      </c>
      <c r="SYI369" s="299" t="s">
        <v>5825</v>
      </c>
      <c r="SYJ369" s="299" t="s">
        <v>5825</v>
      </c>
      <c r="SYK369" s="299" t="s">
        <v>5825</v>
      </c>
      <c r="SYL369" s="299" t="s">
        <v>5825</v>
      </c>
      <c r="SYM369" s="299" t="s">
        <v>5825</v>
      </c>
      <c r="SYN369" s="299" t="s">
        <v>5825</v>
      </c>
      <c r="SYO369" s="299" t="s">
        <v>5825</v>
      </c>
      <c r="SYP369" s="299" t="s">
        <v>5825</v>
      </c>
      <c r="SYQ369" s="299" t="s">
        <v>5825</v>
      </c>
      <c r="SYR369" s="299" t="s">
        <v>5825</v>
      </c>
      <c r="SYS369" s="299" t="s">
        <v>5825</v>
      </c>
      <c r="SYT369" s="299" t="s">
        <v>5825</v>
      </c>
      <c r="SYU369" s="299" t="s">
        <v>5825</v>
      </c>
      <c r="SYV369" s="299" t="s">
        <v>5825</v>
      </c>
      <c r="SYW369" s="299" t="s">
        <v>5825</v>
      </c>
      <c r="SYX369" s="299" t="s">
        <v>5825</v>
      </c>
      <c r="SYY369" s="299" t="s">
        <v>5825</v>
      </c>
      <c r="SYZ369" s="299" t="s">
        <v>5825</v>
      </c>
      <c r="SZA369" s="299" t="s">
        <v>5825</v>
      </c>
      <c r="SZB369" s="299" t="s">
        <v>5825</v>
      </c>
      <c r="SZC369" s="299" t="s">
        <v>5825</v>
      </c>
      <c r="SZD369" s="299" t="s">
        <v>5825</v>
      </c>
      <c r="SZE369" s="299" t="s">
        <v>5825</v>
      </c>
      <c r="SZF369" s="299" t="s">
        <v>5825</v>
      </c>
      <c r="SZG369" s="299" t="s">
        <v>5825</v>
      </c>
      <c r="SZH369" s="299" t="s">
        <v>5825</v>
      </c>
      <c r="SZI369" s="299" t="s">
        <v>5825</v>
      </c>
      <c r="SZJ369" s="299" t="s">
        <v>5825</v>
      </c>
      <c r="SZK369" s="299" t="s">
        <v>5825</v>
      </c>
      <c r="SZL369" s="299" t="s">
        <v>5825</v>
      </c>
      <c r="SZM369" s="299" t="s">
        <v>5825</v>
      </c>
      <c r="SZN369" s="299" t="s">
        <v>5825</v>
      </c>
      <c r="SZO369" s="299" t="s">
        <v>5825</v>
      </c>
      <c r="SZP369" s="299" t="s">
        <v>5825</v>
      </c>
      <c r="SZQ369" s="299" t="s">
        <v>5825</v>
      </c>
      <c r="SZR369" s="299" t="s">
        <v>5825</v>
      </c>
      <c r="SZS369" s="299" t="s">
        <v>5825</v>
      </c>
      <c r="SZT369" s="299" t="s">
        <v>5825</v>
      </c>
      <c r="SZU369" s="299" t="s">
        <v>5825</v>
      </c>
      <c r="SZV369" s="299" t="s">
        <v>5825</v>
      </c>
      <c r="SZW369" s="299" t="s">
        <v>5825</v>
      </c>
      <c r="SZX369" s="299" t="s">
        <v>5825</v>
      </c>
      <c r="SZY369" s="299" t="s">
        <v>5825</v>
      </c>
      <c r="SZZ369" s="299" t="s">
        <v>5825</v>
      </c>
      <c r="TAA369" s="299" t="s">
        <v>5825</v>
      </c>
      <c r="TAB369" s="299" t="s">
        <v>5825</v>
      </c>
      <c r="TAC369" s="299" t="s">
        <v>5825</v>
      </c>
      <c r="TAD369" s="299" t="s">
        <v>5825</v>
      </c>
      <c r="TAE369" s="299" t="s">
        <v>5825</v>
      </c>
      <c r="TAF369" s="299" t="s">
        <v>5825</v>
      </c>
      <c r="TAG369" s="299" t="s">
        <v>5825</v>
      </c>
      <c r="TAH369" s="299" t="s">
        <v>5825</v>
      </c>
      <c r="TAI369" s="299" t="s">
        <v>5825</v>
      </c>
      <c r="TAJ369" s="299" t="s">
        <v>5825</v>
      </c>
      <c r="TAK369" s="299" t="s">
        <v>5825</v>
      </c>
      <c r="TAL369" s="299" t="s">
        <v>5825</v>
      </c>
      <c r="TAM369" s="299" t="s">
        <v>5825</v>
      </c>
      <c r="TAN369" s="299" t="s">
        <v>5825</v>
      </c>
      <c r="TAO369" s="299" t="s">
        <v>5825</v>
      </c>
      <c r="TAP369" s="299" t="s">
        <v>5825</v>
      </c>
      <c r="TAQ369" s="299" t="s">
        <v>5825</v>
      </c>
      <c r="TAR369" s="299" t="s">
        <v>5825</v>
      </c>
      <c r="TAS369" s="299" t="s">
        <v>5825</v>
      </c>
      <c r="TAT369" s="299" t="s">
        <v>5825</v>
      </c>
      <c r="TAU369" s="299" t="s">
        <v>5825</v>
      </c>
      <c r="TAV369" s="299" t="s">
        <v>5825</v>
      </c>
      <c r="TAW369" s="299" t="s">
        <v>5825</v>
      </c>
      <c r="TAX369" s="299" t="s">
        <v>5825</v>
      </c>
      <c r="TAY369" s="299" t="s">
        <v>5825</v>
      </c>
      <c r="TAZ369" s="299" t="s">
        <v>5825</v>
      </c>
      <c r="TBA369" s="299" t="s">
        <v>5825</v>
      </c>
      <c r="TBB369" s="299" t="s">
        <v>5825</v>
      </c>
      <c r="TBC369" s="299" t="s">
        <v>5825</v>
      </c>
      <c r="TBD369" s="299" t="s">
        <v>5825</v>
      </c>
      <c r="TBE369" s="299" t="s">
        <v>5825</v>
      </c>
      <c r="TBF369" s="299" t="s">
        <v>5825</v>
      </c>
      <c r="TBG369" s="299" t="s">
        <v>5825</v>
      </c>
      <c r="TBH369" s="299" t="s">
        <v>5825</v>
      </c>
      <c r="TBI369" s="299" t="s">
        <v>5825</v>
      </c>
      <c r="TBJ369" s="299" t="s">
        <v>5825</v>
      </c>
      <c r="TBK369" s="299" t="s">
        <v>5825</v>
      </c>
      <c r="TBL369" s="299" t="s">
        <v>5825</v>
      </c>
      <c r="TBM369" s="299" t="s">
        <v>5825</v>
      </c>
      <c r="TBN369" s="299" t="s">
        <v>5825</v>
      </c>
      <c r="TBO369" s="299" t="s">
        <v>5825</v>
      </c>
      <c r="TBP369" s="299" t="s">
        <v>5825</v>
      </c>
      <c r="TBQ369" s="299" t="s">
        <v>5825</v>
      </c>
      <c r="TBR369" s="299" t="s">
        <v>5825</v>
      </c>
      <c r="TBS369" s="299" t="s">
        <v>5825</v>
      </c>
      <c r="TBT369" s="299" t="s">
        <v>5825</v>
      </c>
      <c r="TBU369" s="299" t="s">
        <v>5825</v>
      </c>
      <c r="TBV369" s="299" t="s">
        <v>5825</v>
      </c>
      <c r="TBW369" s="299" t="s">
        <v>5825</v>
      </c>
      <c r="TBX369" s="299" t="s">
        <v>5825</v>
      </c>
      <c r="TBY369" s="299" t="s">
        <v>5825</v>
      </c>
      <c r="TBZ369" s="299" t="s">
        <v>5825</v>
      </c>
      <c r="TCA369" s="299" t="s">
        <v>5825</v>
      </c>
      <c r="TCB369" s="299" t="s">
        <v>5825</v>
      </c>
      <c r="TCC369" s="299" t="s">
        <v>5825</v>
      </c>
      <c r="TCD369" s="299" t="s">
        <v>5825</v>
      </c>
      <c r="TCE369" s="299" t="s">
        <v>5825</v>
      </c>
      <c r="TCF369" s="299" t="s">
        <v>5825</v>
      </c>
      <c r="TCG369" s="299" t="s">
        <v>5825</v>
      </c>
      <c r="TCH369" s="299" t="s">
        <v>5825</v>
      </c>
      <c r="TCI369" s="299" t="s">
        <v>5825</v>
      </c>
      <c r="TCJ369" s="299" t="s">
        <v>5825</v>
      </c>
      <c r="TCK369" s="299" t="s">
        <v>5825</v>
      </c>
      <c r="TCL369" s="299" t="s">
        <v>5825</v>
      </c>
      <c r="TCM369" s="299" t="s">
        <v>5825</v>
      </c>
      <c r="TCN369" s="299" t="s">
        <v>5825</v>
      </c>
      <c r="TCO369" s="299" t="s">
        <v>5825</v>
      </c>
      <c r="TCP369" s="299" t="s">
        <v>5825</v>
      </c>
      <c r="TCQ369" s="299" t="s">
        <v>5825</v>
      </c>
      <c r="TCR369" s="299" t="s">
        <v>5825</v>
      </c>
      <c r="TCS369" s="299" t="s">
        <v>5825</v>
      </c>
      <c r="TCT369" s="299" t="s">
        <v>5825</v>
      </c>
      <c r="TCU369" s="299" t="s">
        <v>5825</v>
      </c>
      <c r="TCV369" s="299" t="s">
        <v>5825</v>
      </c>
      <c r="TCW369" s="299" t="s">
        <v>5825</v>
      </c>
      <c r="TCX369" s="299" t="s">
        <v>5825</v>
      </c>
      <c r="TCY369" s="299" t="s">
        <v>5825</v>
      </c>
      <c r="TCZ369" s="299" t="s">
        <v>5825</v>
      </c>
      <c r="TDA369" s="299" t="s">
        <v>5825</v>
      </c>
      <c r="TDB369" s="299" t="s">
        <v>5825</v>
      </c>
      <c r="TDC369" s="299" t="s">
        <v>5825</v>
      </c>
      <c r="TDD369" s="299" t="s">
        <v>5825</v>
      </c>
      <c r="TDE369" s="299" t="s">
        <v>5825</v>
      </c>
      <c r="TDF369" s="299" t="s">
        <v>5825</v>
      </c>
      <c r="TDG369" s="299" t="s">
        <v>5825</v>
      </c>
      <c r="TDH369" s="299" t="s">
        <v>5825</v>
      </c>
      <c r="TDI369" s="299" t="s">
        <v>5825</v>
      </c>
      <c r="TDJ369" s="299" t="s">
        <v>5825</v>
      </c>
      <c r="TDK369" s="299" t="s">
        <v>5825</v>
      </c>
      <c r="TDL369" s="299" t="s">
        <v>5825</v>
      </c>
      <c r="TDM369" s="299" t="s">
        <v>5825</v>
      </c>
      <c r="TDN369" s="299" t="s">
        <v>5825</v>
      </c>
      <c r="TDO369" s="299" t="s">
        <v>5825</v>
      </c>
      <c r="TDP369" s="299" t="s">
        <v>5825</v>
      </c>
      <c r="TDQ369" s="299" t="s">
        <v>5825</v>
      </c>
      <c r="TDR369" s="299" t="s">
        <v>5825</v>
      </c>
      <c r="TDS369" s="299" t="s">
        <v>5825</v>
      </c>
      <c r="TDT369" s="299" t="s">
        <v>5825</v>
      </c>
      <c r="TDU369" s="299" t="s">
        <v>5825</v>
      </c>
      <c r="TDV369" s="299" t="s">
        <v>5825</v>
      </c>
      <c r="TDW369" s="299" t="s">
        <v>5825</v>
      </c>
      <c r="TDX369" s="299" t="s">
        <v>5825</v>
      </c>
      <c r="TDY369" s="299" t="s">
        <v>5825</v>
      </c>
      <c r="TDZ369" s="299" t="s">
        <v>5825</v>
      </c>
      <c r="TEA369" s="299" t="s">
        <v>5825</v>
      </c>
      <c r="TEB369" s="299" t="s">
        <v>5825</v>
      </c>
      <c r="TEC369" s="299" t="s">
        <v>5825</v>
      </c>
      <c r="TED369" s="299" t="s">
        <v>5825</v>
      </c>
      <c r="TEE369" s="299" t="s">
        <v>5825</v>
      </c>
      <c r="TEF369" s="299" t="s">
        <v>5825</v>
      </c>
      <c r="TEG369" s="299" t="s">
        <v>5825</v>
      </c>
      <c r="TEH369" s="299" t="s">
        <v>5825</v>
      </c>
      <c r="TEI369" s="299" t="s">
        <v>5825</v>
      </c>
      <c r="TEJ369" s="299" t="s">
        <v>5825</v>
      </c>
      <c r="TEK369" s="299" t="s">
        <v>5825</v>
      </c>
      <c r="TEL369" s="299" t="s">
        <v>5825</v>
      </c>
      <c r="TEM369" s="299" t="s">
        <v>5825</v>
      </c>
      <c r="TEN369" s="299" t="s">
        <v>5825</v>
      </c>
      <c r="TEO369" s="299" t="s">
        <v>5825</v>
      </c>
      <c r="TEP369" s="299" t="s">
        <v>5825</v>
      </c>
      <c r="TEQ369" s="299" t="s">
        <v>5825</v>
      </c>
      <c r="TER369" s="299" t="s">
        <v>5825</v>
      </c>
      <c r="TES369" s="299" t="s">
        <v>5825</v>
      </c>
      <c r="TET369" s="299" t="s">
        <v>5825</v>
      </c>
      <c r="TEU369" s="299" t="s">
        <v>5825</v>
      </c>
      <c r="TEV369" s="299" t="s">
        <v>5825</v>
      </c>
      <c r="TEW369" s="299" t="s">
        <v>5825</v>
      </c>
      <c r="TEX369" s="299" t="s">
        <v>5825</v>
      </c>
      <c r="TEY369" s="299" t="s">
        <v>5825</v>
      </c>
      <c r="TEZ369" s="299" t="s">
        <v>5825</v>
      </c>
      <c r="TFA369" s="299" t="s">
        <v>5825</v>
      </c>
      <c r="TFB369" s="299" t="s">
        <v>5825</v>
      </c>
      <c r="TFC369" s="299" t="s">
        <v>5825</v>
      </c>
      <c r="TFD369" s="299" t="s">
        <v>5825</v>
      </c>
      <c r="TFE369" s="299" t="s">
        <v>5825</v>
      </c>
      <c r="TFF369" s="299" t="s">
        <v>5825</v>
      </c>
      <c r="TFG369" s="299" t="s">
        <v>5825</v>
      </c>
      <c r="TFH369" s="299" t="s">
        <v>5825</v>
      </c>
      <c r="TFI369" s="299" t="s">
        <v>5825</v>
      </c>
      <c r="TFJ369" s="299" t="s">
        <v>5825</v>
      </c>
      <c r="TFK369" s="299" t="s">
        <v>5825</v>
      </c>
      <c r="TFL369" s="299" t="s">
        <v>5825</v>
      </c>
      <c r="TFM369" s="299" t="s">
        <v>5825</v>
      </c>
      <c r="TFN369" s="299" t="s">
        <v>5825</v>
      </c>
      <c r="TFO369" s="299" t="s">
        <v>5825</v>
      </c>
      <c r="TFP369" s="299" t="s">
        <v>5825</v>
      </c>
      <c r="TFQ369" s="299" t="s">
        <v>5825</v>
      </c>
      <c r="TFR369" s="299" t="s">
        <v>5825</v>
      </c>
      <c r="TFS369" s="299" t="s">
        <v>5825</v>
      </c>
      <c r="TFT369" s="299" t="s">
        <v>5825</v>
      </c>
      <c r="TFU369" s="299" t="s">
        <v>5825</v>
      </c>
      <c r="TFV369" s="299" t="s">
        <v>5825</v>
      </c>
      <c r="TFW369" s="299" t="s">
        <v>5825</v>
      </c>
      <c r="TFX369" s="299" t="s">
        <v>5825</v>
      </c>
      <c r="TFY369" s="299" t="s">
        <v>5825</v>
      </c>
      <c r="TFZ369" s="299" t="s">
        <v>5825</v>
      </c>
      <c r="TGA369" s="299" t="s">
        <v>5825</v>
      </c>
      <c r="TGB369" s="299" t="s">
        <v>5825</v>
      </c>
      <c r="TGC369" s="299" t="s">
        <v>5825</v>
      </c>
      <c r="TGD369" s="299" t="s">
        <v>5825</v>
      </c>
      <c r="TGE369" s="299" t="s">
        <v>5825</v>
      </c>
      <c r="TGF369" s="299" t="s">
        <v>5825</v>
      </c>
      <c r="TGG369" s="299" t="s">
        <v>5825</v>
      </c>
      <c r="TGH369" s="299" t="s">
        <v>5825</v>
      </c>
      <c r="TGI369" s="299" t="s">
        <v>5825</v>
      </c>
      <c r="TGJ369" s="299" t="s">
        <v>5825</v>
      </c>
      <c r="TGK369" s="299" t="s">
        <v>5825</v>
      </c>
      <c r="TGL369" s="299" t="s">
        <v>5825</v>
      </c>
      <c r="TGM369" s="299" t="s">
        <v>5825</v>
      </c>
      <c r="TGN369" s="299" t="s">
        <v>5825</v>
      </c>
      <c r="TGO369" s="299" t="s">
        <v>5825</v>
      </c>
      <c r="TGP369" s="299" t="s">
        <v>5825</v>
      </c>
      <c r="TGQ369" s="299" t="s">
        <v>5825</v>
      </c>
      <c r="TGR369" s="299" t="s">
        <v>5825</v>
      </c>
      <c r="TGS369" s="299" t="s">
        <v>5825</v>
      </c>
      <c r="TGT369" s="299" t="s">
        <v>5825</v>
      </c>
      <c r="TGU369" s="299" t="s">
        <v>5825</v>
      </c>
      <c r="TGV369" s="299" t="s">
        <v>5825</v>
      </c>
      <c r="TGW369" s="299" t="s">
        <v>5825</v>
      </c>
      <c r="TGX369" s="299" t="s">
        <v>5825</v>
      </c>
      <c r="TGY369" s="299" t="s">
        <v>5825</v>
      </c>
      <c r="TGZ369" s="299" t="s">
        <v>5825</v>
      </c>
      <c r="THA369" s="299" t="s">
        <v>5825</v>
      </c>
      <c r="THB369" s="299" t="s">
        <v>5825</v>
      </c>
      <c r="THC369" s="299" t="s">
        <v>5825</v>
      </c>
      <c r="THD369" s="299" t="s">
        <v>5825</v>
      </c>
      <c r="THE369" s="299" t="s">
        <v>5825</v>
      </c>
      <c r="THF369" s="299" t="s">
        <v>5825</v>
      </c>
      <c r="THG369" s="299" t="s">
        <v>5825</v>
      </c>
      <c r="THH369" s="299" t="s">
        <v>5825</v>
      </c>
      <c r="THI369" s="299" t="s">
        <v>5825</v>
      </c>
      <c r="THJ369" s="299" t="s">
        <v>5825</v>
      </c>
      <c r="THK369" s="299" t="s">
        <v>5825</v>
      </c>
      <c r="THL369" s="299" t="s">
        <v>5825</v>
      </c>
      <c r="THM369" s="299" t="s">
        <v>5825</v>
      </c>
      <c r="THN369" s="299" t="s">
        <v>5825</v>
      </c>
      <c r="THO369" s="299" t="s">
        <v>5825</v>
      </c>
      <c r="THP369" s="299" t="s">
        <v>5825</v>
      </c>
      <c r="THQ369" s="299" t="s">
        <v>5825</v>
      </c>
      <c r="THR369" s="299" t="s">
        <v>5825</v>
      </c>
      <c r="THS369" s="299" t="s">
        <v>5825</v>
      </c>
      <c r="THT369" s="299" t="s">
        <v>5825</v>
      </c>
      <c r="THU369" s="299" t="s">
        <v>5825</v>
      </c>
      <c r="THV369" s="299" t="s">
        <v>5825</v>
      </c>
      <c r="THW369" s="299" t="s">
        <v>5825</v>
      </c>
      <c r="THX369" s="299" t="s">
        <v>5825</v>
      </c>
      <c r="THY369" s="299" t="s">
        <v>5825</v>
      </c>
      <c r="THZ369" s="299" t="s">
        <v>5825</v>
      </c>
      <c r="TIA369" s="299" t="s">
        <v>5825</v>
      </c>
      <c r="TIB369" s="299" t="s">
        <v>5825</v>
      </c>
      <c r="TIC369" s="299" t="s">
        <v>5825</v>
      </c>
      <c r="TID369" s="299" t="s">
        <v>5825</v>
      </c>
      <c r="TIE369" s="299" t="s">
        <v>5825</v>
      </c>
      <c r="TIF369" s="299" t="s">
        <v>5825</v>
      </c>
      <c r="TIG369" s="299" t="s">
        <v>5825</v>
      </c>
      <c r="TIH369" s="299" t="s">
        <v>5825</v>
      </c>
      <c r="TII369" s="299" t="s">
        <v>5825</v>
      </c>
      <c r="TIJ369" s="299" t="s">
        <v>5825</v>
      </c>
      <c r="TIK369" s="299" t="s">
        <v>5825</v>
      </c>
      <c r="TIL369" s="299" t="s">
        <v>5825</v>
      </c>
      <c r="TIM369" s="299" t="s">
        <v>5825</v>
      </c>
      <c r="TIN369" s="299" t="s">
        <v>5825</v>
      </c>
      <c r="TIO369" s="299" t="s">
        <v>5825</v>
      </c>
      <c r="TIP369" s="299" t="s">
        <v>5825</v>
      </c>
      <c r="TIQ369" s="299" t="s">
        <v>5825</v>
      </c>
      <c r="TIR369" s="299" t="s">
        <v>5825</v>
      </c>
      <c r="TIS369" s="299" t="s">
        <v>5825</v>
      </c>
      <c r="TIT369" s="299" t="s">
        <v>5825</v>
      </c>
      <c r="TIU369" s="299" t="s">
        <v>5825</v>
      </c>
      <c r="TIV369" s="299" t="s">
        <v>5825</v>
      </c>
      <c r="TIW369" s="299" t="s">
        <v>5825</v>
      </c>
      <c r="TIX369" s="299" t="s">
        <v>5825</v>
      </c>
      <c r="TIY369" s="299" t="s">
        <v>5825</v>
      </c>
      <c r="TIZ369" s="299" t="s">
        <v>5825</v>
      </c>
      <c r="TJA369" s="299" t="s">
        <v>5825</v>
      </c>
      <c r="TJB369" s="299" t="s">
        <v>5825</v>
      </c>
      <c r="TJC369" s="299" t="s">
        <v>5825</v>
      </c>
      <c r="TJD369" s="299" t="s">
        <v>5825</v>
      </c>
      <c r="TJE369" s="299" t="s">
        <v>5825</v>
      </c>
      <c r="TJF369" s="299" t="s">
        <v>5825</v>
      </c>
      <c r="TJG369" s="299" t="s">
        <v>5825</v>
      </c>
      <c r="TJH369" s="299" t="s">
        <v>5825</v>
      </c>
      <c r="TJI369" s="299" t="s">
        <v>5825</v>
      </c>
      <c r="TJJ369" s="299" t="s">
        <v>5825</v>
      </c>
      <c r="TJK369" s="299" t="s">
        <v>5825</v>
      </c>
      <c r="TJL369" s="299" t="s">
        <v>5825</v>
      </c>
      <c r="TJM369" s="299" t="s">
        <v>5825</v>
      </c>
      <c r="TJN369" s="299" t="s">
        <v>5825</v>
      </c>
      <c r="TJO369" s="299" t="s">
        <v>5825</v>
      </c>
      <c r="TJP369" s="299" t="s">
        <v>5825</v>
      </c>
      <c r="TJQ369" s="299" t="s">
        <v>5825</v>
      </c>
      <c r="TJR369" s="299" t="s">
        <v>5825</v>
      </c>
      <c r="TJS369" s="299" t="s">
        <v>5825</v>
      </c>
      <c r="TJT369" s="299" t="s">
        <v>5825</v>
      </c>
      <c r="TJU369" s="299" t="s">
        <v>5825</v>
      </c>
      <c r="TJV369" s="299" t="s">
        <v>5825</v>
      </c>
      <c r="TJW369" s="299" t="s">
        <v>5825</v>
      </c>
      <c r="TJX369" s="299" t="s">
        <v>5825</v>
      </c>
      <c r="TJY369" s="299" t="s">
        <v>5825</v>
      </c>
      <c r="TJZ369" s="299" t="s">
        <v>5825</v>
      </c>
      <c r="TKA369" s="299" t="s">
        <v>5825</v>
      </c>
      <c r="TKB369" s="299" t="s">
        <v>5825</v>
      </c>
      <c r="TKC369" s="299" t="s">
        <v>5825</v>
      </c>
      <c r="TKD369" s="299" t="s">
        <v>5825</v>
      </c>
      <c r="TKE369" s="299" t="s">
        <v>5825</v>
      </c>
      <c r="TKF369" s="299" t="s">
        <v>5825</v>
      </c>
      <c r="TKG369" s="299" t="s">
        <v>5825</v>
      </c>
      <c r="TKH369" s="299" t="s">
        <v>5825</v>
      </c>
      <c r="TKI369" s="299" t="s">
        <v>5825</v>
      </c>
      <c r="TKJ369" s="299" t="s">
        <v>5825</v>
      </c>
      <c r="TKK369" s="299" t="s">
        <v>5825</v>
      </c>
      <c r="TKL369" s="299" t="s">
        <v>5825</v>
      </c>
      <c r="TKM369" s="299" t="s">
        <v>5825</v>
      </c>
      <c r="TKN369" s="299" t="s">
        <v>5825</v>
      </c>
      <c r="TKO369" s="299" t="s">
        <v>5825</v>
      </c>
      <c r="TKP369" s="299" t="s">
        <v>5825</v>
      </c>
      <c r="TKQ369" s="299" t="s">
        <v>5825</v>
      </c>
      <c r="TKR369" s="299" t="s">
        <v>5825</v>
      </c>
      <c r="TKS369" s="299" t="s">
        <v>5825</v>
      </c>
      <c r="TKT369" s="299" t="s">
        <v>5825</v>
      </c>
      <c r="TKU369" s="299" t="s">
        <v>5825</v>
      </c>
      <c r="TKV369" s="299" t="s">
        <v>5825</v>
      </c>
      <c r="TKW369" s="299" t="s">
        <v>5825</v>
      </c>
      <c r="TKX369" s="299" t="s">
        <v>5825</v>
      </c>
      <c r="TKY369" s="299" t="s">
        <v>5825</v>
      </c>
      <c r="TKZ369" s="299" t="s">
        <v>5825</v>
      </c>
      <c r="TLA369" s="299" t="s">
        <v>5825</v>
      </c>
      <c r="TLB369" s="299" t="s">
        <v>5825</v>
      </c>
      <c r="TLC369" s="299" t="s">
        <v>5825</v>
      </c>
      <c r="TLD369" s="299" t="s">
        <v>5825</v>
      </c>
      <c r="TLE369" s="299" t="s">
        <v>5825</v>
      </c>
      <c r="TLF369" s="299" t="s">
        <v>5825</v>
      </c>
      <c r="TLG369" s="299" t="s">
        <v>5825</v>
      </c>
      <c r="TLH369" s="299" t="s">
        <v>5825</v>
      </c>
      <c r="TLI369" s="299" t="s">
        <v>5825</v>
      </c>
      <c r="TLJ369" s="299" t="s">
        <v>5825</v>
      </c>
      <c r="TLK369" s="299" t="s">
        <v>5825</v>
      </c>
      <c r="TLL369" s="299" t="s">
        <v>5825</v>
      </c>
      <c r="TLM369" s="299" t="s">
        <v>5825</v>
      </c>
      <c r="TLN369" s="299" t="s">
        <v>5825</v>
      </c>
      <c r="TLO369" s="299" t="s">
        <v>5825</v>
      </c>
      <c r="TLP369" s="299" t="s">
        <v>5825</v>
      </c>
      <c r="TLQ369" s="299" t="s">
        <v>5825</v>
      </c>
      <c r="TLR369" s="299" t="s">
        <v>5825</v>
      </c>
      <c r="TLS369" s="299" t="s">
        <v>5825</v>
      </c>
      <c r="TLT369" s="299" t="s">
        <v>5825</v>
      </c>
      <c r="TLU369" s="299" t="s">
        <v>5825</v>
      </c>
      <c r="TLV369" s="299" t="s">
        <v>5825</v>
      </c>
      <c r="TLW369" s="299" t="s">
        <v>5825</v>
      </c>
      <c r="TLX369" s="299" t="s">
        <v>5825</v>
      </c>
      <c r="TLY369" s="299" t="s">
        <v>5825</v>
      </c>
      <c r="TLZ369" s="299" t="s">
        <v>5825</v>
      </c>
      <c r="TMA369" s="299" t="s">
        <v>5825</v>
      </c>
      <c r="TMB369" s="299" t="s">
        <v>5825</v>
      </c>
      <c r="TMC369" s="299" t="s">
        <v>5825</v>
      </c>
      <c r="TMD369" s="299" t="s">
        <v>5825</v>
      </c>
      <c r="TME369" s="299" t="s">
        <v>5825</v>
      </c>
      <c r="TMF369" s="299" t="s">
        <v>5825</v>
      </c>
      <c r="TMG369" s="299" t="s">
        <v>5825</v>
      </c>
      <c r="TMH369" s="299" t="s">
        <v>5825</v>
      </c>
      <c r="TMI369" s="299" t="s">
        <v>5825</v>
      </c>
      <c r="TMJ369" s="299" t="s">
        <v>5825</v>
      </c>
      <c r="TMK369" s="299" t="s">
        <v>5825</v>
      </c>
      <c r="TML369" s="299" t="s">
        <v>5825</v>
      </c>
      <c r="TMM369" s="299" t="s">
        <v>5825</v>
      </c>
      <c r="TMN369" s="299" t="s">
        <v>5825</v>
      </c>
      <c r="TMO369" s="299" t="s">
        <v>5825</v>
      </c>
      <c r="TMP369" s="299" t="s">
        <v>5825</v>
      </c>
      <c r="TMQ369" s="299" t="s">
        <v>5825</v>
      </c>
      <c r="TMR369" s="299" t="s">
        <v>5825</v>
      </c>
      <c r="TMS369" s="299" t="s">
        <v>5825</v>
      </c>
      <c r="TMT369" s="299" t="s">
        <v>5825</v>
      </c>
      <c r="TMU369" s="299" t="s">
        <v>5825</v>
      </c>
      <c r="TMV369" s="299" t="s">
        <v>5825</v>
      </c>
      <c r="TMW369" s="299" t="s">
        <v>5825</v>
      </c>
      <c r="TMX369" s="299" t="s">
        <v>5825</v>
      </c>
      <c r="TMY369" s="299" t="s">
        <v>5825</v>
      </c>
      <c r="TMZ369" s="299" t="s">
        <v>5825</v>
      </c>
      <c r="TNA369" s="299" t="s">
        <v>5825</v>
      </c>
      <c r="TNB369" s="299" t="s">
        <v>5825</v>
      </c>
      <c r="TNC369" s="299" t="s">
        <v>5825</v>
      </c>
      <c r="TND369" s="299" t="s">
        <v>5825</v>
      </c>
      <c r="TNE369" s="299" t="s">
        <v>5825</v>
      </c>
      <c r="TNF369" s="299" t="s">
        <v>5825</v>
      </c>
      <c r="TNG369" s="299" t="s">
        <v>5825</v>
      </c>
      <c r="TNH369" s="299" t="s">
        <v>5825</v>
      </c>
      <c r="TNI369" s="299" t="s">
        <v>5825</v>
      </c>
      <c r="TNJ369" s="299" t="s">
        <v>5825</v>
      </c>
      <c r="TNK369" s="299" t="s">
        <v>5825</v>
      </c>
      <c r="TNL369" s="299" t="s">
        <v>5825</v>
      </c>
      <c r="TNM369" s="299" t="s">
        <v>5825</v>
      </c>
      <c r="TNN369" s="299" t="s">
        <v>5825</v>
      </c>
      <c r="TNO369" s="299" t="s">
        <v>5825</v>
      </c>
      <c r="TNP369" s="299" t="s">
        <v>5825</v>
      </c>
      <c r="TNQ369" s="299" t="s">
        <v>5825</v>
      </c>
      <c r="TNR369" s="299" t="s">
        <v>5825</v>
      </c>
      <c r="TNS369" s="299" t="s">
        <v>5825</v>
      </c>
      <c r="TNT369" s="299" t="s">
        <v>5825</v>
      </c>
      <c r="TNU369" s="299" t="s">
        <v>5825</v>
      </c>
      <c r="TNV369" s="299" t="s">
        <v>5825</v>
      </c>
      <c r="TNW369" s="299" t="s">
        <v>5825</v>
      </c>
      <c r="TNX369" s="299" t="s">
        <v>5825</v>
      </c>
      <c r="TNY369" s="299" t="s">
        <v>5825</v>
      </c>
      <c r="TNZ369" s="299" t="s">
        <v>5825</v>
      </c>
      <c r="TOA369" s="299" t="s">
        <v>5825</v>
      </c>
      <c r="TOB369" s="299" t="s">
        <v>5825</v>
      </c>
      <c r="TOC369" s="299" t="s">
        <v>5825</v>
      </c>
      <c r="TOD369" s="299" t="s">
        <v>5825</v>
      </c>
      <c r="TOE369" s="299" t="s">
        <v>5825</v>
      </c>
      <c r="TOF369" s="299" t="s">
        <v>5825</v>
      </c>
      <c r="TOG369" s="299" t="s">
        <v>5825</v>
      </c>
      <c r="TOH369" s="299" t="s">
        <v>5825</v>
      </c>
      <c r="TOI369" s="299" t="s">
        <v>5825</v>
      </c>
      <c r="TOJ369" s="299" t="s">
        <v>5825</v>
      </c>
      <c r="TOK369" s="299" t="s">
        <v>5825</v>
      </c>
      <c r="TOL369" s="299" t="s">
        <v>5825</v>
      </c>
      <c r="TOM369" s="299" t="s">
        <v>5825</v>
      </c>
      <c r="TON369" s="299" t="s">
        <v>5825</v>
      </c>
      <c r="TOO369" s="299" t="s">
        <v>5825</v>
      </c>
      <c r="TOP369" s="299" t="s">
        <v>5825</v>
      </c>
      <c r="TOQ369" s="299" t="s">
        <v>5825</v>
      </c>
      <c r="TOR369" s="299" t="s">
        <v>5825</v>
      </c>
      <c r="TOS369" s="299" t="s">
        <v>5825</v>
      </c>
      <c r="TOT369" s="299" t="s">
        <v>5825</v>
      </c>
      <c r="TOU369" s="299" t="s">
        <v>5825</v>
      </c>
      <c r="TOV369" s="299" t="s">
        <v>5825</v>
      </c>
      <c r="TOW369" s="299" t="s">
        <v>5825</v>
      </c>
      <c r="TOX369" s="299" t="s">
        <v>5825</v>
      </c>
      <c r="TOY369" s="299" t="s">
        <v>5825</v>
      </c>
      <c r="TOZ369" s="299" t="s">
        <v>5825</v>
      </c>
      <c r="TPA369" s="299" t="s">
        <v>5825</v>
      </c>
      <c r="TPB369" s="299" t="s">
        <v>5825</v>
      </c>
      <c r="TPC369" s="299" t="s">
        <v>5825</v>
      </c>
      <c r="TPD369" s="299" t="s">
        <v>5825</v>
      </c>
      <c r="TPE369" s="299" t="s">
        <v>5825</v>
      </c>
      <c r="TPF369" s="299" t="s">
        <v>5825</v>
      </c>
      <c r="TPG369" s="299" t="s">
        <v>5825</v>
      </c>
      <c r="TPH369" s="299" t="s">
        <v>5825</v>
      </c>
      <c r="TPI369" s="299" t="s">
        <v>5825</v>
      </c>
      <c r="TPJ369" s="299" t="s">
        <v>5825</v>
      </c>
      <c r="TPK369" s="299" t="s">
        <v>5825</v>
      </c>
      <c r="TPL369" s="299" t="s">
        <v>5825</v>
      </c>
      <c r="TPM369" s="299" t="s">
        <v>5825</v>
      </c>
      <c r="TPN369" s="299" t="s">
        <v>5825</v>
      </c>
      <c r="TPO369" s="299" t="s">
        <v>5825</v>
      </c>
      <c r="TPP369" s="299" t="s">
        <v>5825</v>
      </c>
      <c r="TPQ369" s="299" t="s">
        <v>5825</v>
      </c>
      <c r="TPR369" s="299" t="s">
        <v>5825</v>
      </c>
      <c r="TPS369" s="299" t="s">
        <v>5825</v>
      </c>
      <c r="TPT369" s="299" t="s">
        <v>5825</v>
      </c>
      <c r="TPU369" s="299" t="s">
        <v>5825</v>
      </c>
      <c r="TPV369" s="299" t="s">
        <v>5825</v>
      </c>
      <c r="TPW369" s="299" t="s">
        <v>5825</v>
      </c>
      <c r="TPX369" s="299" t="s">
        <v>5825</v>
      </c>
      <c r="TPY369" s="299" t="s">
        <v>5825</v>
      </c>
      <c r="TPZ369" s="299" t="s">
        <v>5825</v>
      </c>
      <c r="TQA369" s="299" t="s">
        <v>5825</v>
      </c>
      <c r="TQB369" s="299" t="s">
        <v>5825</v>
      </c>
      <c r="TQC369" s="299" t="s">
        <v>5825</v>
      </c>
      <c r="TQD369" s="299" t="s">
        <v>5825</v>
      </c>
      <c r="TQE369" s="299" t="s">
        <v>5825</v>
      </c>
      <c r="TQF369" s="299" t="s">
        <v>5825</v>
      </c>
      <c r="TQG369" s="299" t="s">
        <v>5825</v>
      </c>
      <c r="TQH369" s="299" t="s">
        <v>5825</v>
      </c>
      <c r="TQI369" s="299" t="s">
        <v>5825</v>
      </c>
      <c r="TQJ369" s="299" t="s">
        <v>5825</v>
      </c>
      <c r="TQK369" s="299" t="s">
        <v>5825</v>
      </c>
      <c r="TQL369" s="299" t="s">
        <v>5825</v>
      </c>
      <c r="TQM369" s="299" t="s">
        <v>5825</v>
      </c>
      <c r="TQN369" s="299" t="s">
        <v>5825</v>
      </c>
      <c r="TQO369" s="299" t="s">
        <v>5825</v>
      </c>
      <c r="TQP369" s="299" t="s">
        <v>5825</v>
      </c>
      <c r="TQQ369" s="299" t="s">
        <v>5825</v>
      </c>
      <c r="TQR369" s="299" t="s">
        <v>5825</v>
      </c>
      <c r="TQS369" s="299" t="s">
        <v>5825</v>
      </c>
      <c r="TQT369" s="299" t="s">
        <v>5825</v>
      </c>
      <c r="TQU369" s="299" t="s">
        <v>5825</v>
      </c>
      <c r="TQV369" s="299" t="s">
        <v>5825</v>
      </c>
      <c r="TQW369" s="299" t="s">
        <v>5825</v>
      </c>
      <c r="TQX369" s="299" t="s">
        <v>5825</v>
      </c>
      <c r="TQY369" s="299" t="s">
        <v>5825</v>
      </c>
      <c r="TQZ369" s="299" t="s">
        <v>5825</v>
      </c>
      <c r="TRA369" s="299" t="s">
        <v>5825</v>
      </c>
      <c r="TRB369" s="299" t="s">
        <v>5825</v>
      </c>
      <c r="TRC369" s="299" t="s">
        <v>5825</v>
      </c>
      <c r="TRD369" s="299" t="s">
        <v>5825</v>
      </c>
      <c r="TRE369" s="299" t="s">
        <v>5825</v>
      </c>
      <c r="TRF369" s="299" t="s">
        <v>5825</v>
      </c>
      <c r="TRG369" s="299" t="s">
        <v>5825</v>
      </c>
      <c r="TRH369" s="299" t="s">
        <v>5825</v>
      </c>
      <c r="TRI369" s="299" t="s">
        <v>5825</v>
      </c>
      <c r="TRJ369" s="299" t="s">
        <v>5825</v>
      </c>
      <c r="TRK369" s="299" t="s">
        <v>5825</v>
      </c>
      <c r="TRL369" s="299" t="s">
        <v>5825</v>
      </c>
      <c r="TRM369" s="299" t="s">
        <v>5825</v>
      </c>
      <c r="TRN369" s="299" t="s">
        <v>5825</v>
      </c>
      <c r="TRO369" s="299" t="s">
        <v>5825</v>
      </c>
      <c r="TRP369" s="299" t="s">
        <v>5825</v>
      </c>
      <c r="TRQ369" s="299" t="s">
        <v>5825</v>
      </c>
      <c r="TRR369" s="299" t="s">
        <v>5825</v>
      </c>
      <c r="TRS369" s="299" t="s">
        <v>5825</v>
      </c>
      <c r="TRT369" s="299" t="s">
        <v>5825</v>
      </c>
      <c r="TRU369" s="299" t="s">
        <v>5825</v>
      </c>
      <c r="TRV369" s="299" t="s">
        <v>5825</v>
      </c>
      <c r="TRW369" s="299" t="s">
        <v>5825</v>
      </c>
      <c r="TRX369" s="299" t="s">
        <v>5825</v>
      </c>
      <c r="TRY369" s="299" t="s">
        <v>5825</v>
      </c>
      <c r="TRZ369" s="299" t="s">
        <v>5825</v>
      </c>
      <c r="TSA369" s="299" t="s">
        <v>5825</v>
      </c>
      <c r="TSB369" s="299" t="s">
        <v>5825</v>
      </c>
      <c r="TSC369" s="299" t="s">
        <v>5825</v>
      </c>
      <c r="TSD369" s="299" t="s">
        <v>5825</v>
      </c>
      <c r="TSE369" s="299" t="s">
        <v>5825</v>
      </c>
      <c r="TSF369" s="299" t="s">
        <v>5825</v>
      </c>
      <c r="TSG369" s="299" t="s">
        <v>5825</v>
      </c>
      <c r="TSH369" s="299" t="s">
        <v>5825</v>
      </c>
      <c r="TSI369" s="299" t="s">
        <v>5825</v>
      </c>
      <c r="TSJ369" s="299" t="s">
        <v>5825</v>
      </c>
      <c r="TSK369" s="299" t="s">
        <v>5825</v>
      </c>
      <c r="TSL369" s="299" t="s">
        <v>5825</v>
      </c>
      <c r="TSM369" s="299" t="s">
        <v>5825</v>
      </c>
      <c r="TSN369" s="299" t="s">
        <v>5825</v>
      </c>
      <c r="TSO369" s="299" t="s">
        <v>5825</v>
      </c>
      <c r="TSP369" s="299" t="s">
        <v>5825</v>
      </c>
      <c r="TSQ369" s="299" t="s">
        <v>5825</v>
      </c>
      <c r="TSR369" s="299" t="s">
        <v>5825</v>
      </c>
      <c r="TSS369" s="299" t="s">
        <v>5825</v>
      </c>
      <c r="TST369" s="299" t="s">
        <v>5825</v>
      </c>
      <c r="TSU369" s="299" t="s">
        <v>5825</v>
      </c>
      <c r="TSV369" s="299" t="s">
        <v>5825</v>
      </c>
      <c r="TSW369" s="299" t="s">
        <v>5825</v>
      </c>
      <c r="TSX369" s="299" t="s">
        <v>5825</v>
      </c>
      <c r="TSY369" s="299" t="s">
        <v>5825</v>
      </c>
      <c r="TSZ369" s="299" t="s">
        <v>5825</v>
      </c>
      <c r="TTA369" s="299" t="s">
        <v>5825</v>
      </c>
      <c r="TTB369" s="299" t="s">
        <v>5825</v>
      </c>
      <c r="TTC369" s="299" t="s">
        <v>5825</v>
      </c>
      <c r="TTD369" s="299" t="s">
        <v>5825</v>
      </c>
      <c r="TTE369" s="299" t="s">
        <v>5825</v>
      </c>
      <c r="TTF369" s="299" t="s">
        <v>5825</v>
      </c>
      <c r="TTG369" s="299" t="s">
        <v>5825</v>
      </c>
      <c r="TTH369" s="299" t="s">
        <v>5825</v>
      </c>
      <c r="TTI369" s="299" t="s">
        <v>5825</v>
      </c>
      <c r="TTJ369" s="299" t="s">
        <v>5825</v>
      </c>
      <c r="TTK369" s="299" t="s">
        <v>5825</v>
      </c>
      <c r="TTL369" s="299" t="s">
        <v>5825</v>
      </c>
      <c r="TTM369" s="299" t="s">
        <v>5825</v>
      </c>
      <c r="TTN369" s="299" t="s">
        <v>5825</v>
      </c>
      <c r="TTO369" s="299" t="s">
        <v>5825</v>
      </c>
      <c r="TTP369" s="299" t="s">
        <v>5825</v>
      </c>
      <c r="TTQ369" s="299" t="s">
        <v>5825</v>
      </c>
      <c r="TTR369" s="299" t="s">
        <v>5825</v>
      </c>
      <c r="TTS369" s="299" t="s">
        <v>5825</v>
      </c>
      <c r="TTT369" s="299" t="s">
        <v>5825</v>
      </c>
      <c r="TTU369" s="299" t="s">
        <v>5825</v>
      </c>
      <c r="TTV369" s="299" t="s">
        <v>5825</v>
      </c>
      <c r="TTW369" s="299" t="s">
        <v>5825</v>
      </c>
      <c r="TTX369" s="299" t="s">
        <v>5825</v>
      </c>
      <c r="TTY369" s="299" t="s">
        <v>5825</v>
      </c>
      <c r="TTZ369" s="299" t="s">
        <v>5825</v>
      </c>
      <c r="TUA369" s="299" t="s">
        <v>5825</v>
      </c>
      <c r="TUB369" s="299" t="s">
        <v>5825</v>
      </c>
      <c r="TUC369" s="299" t="s">
        <v>5825</v>
      </c>
      <c r="TUD369" s="299" t="s">
        <v>5825</v>
      </c>
      <c r="TUE369" s="299" t="s">
        <v>5825</v>
      </c>
      <c r="TUF369" s="299" t="s">
        <v>5825</v>
      </c>
      <c r="TUG369" s="299" t="s">
        <v>5825</v>
      </c>
      <c r="TUH369" s="299" t="s">
        <v>5825</v>
      </c>
      <c r="TUI369" s="299" t="s">
        <v>5825</v>
      </c>
      <c r="TUJ369" s="299" t="s">
        <v>5825</v>
      </c>
      <c r="TUK369" s="299" t="s">
        <v>5825</v>
      </c>
      <c r="TUL369" s="299" t="s">
        <v>5825</v>
      </c>
      <c r="TUM369" s="299" t="s">
        <v>5825</v>
      </c>
      <c r="TUN369" s="299" t="s">
        <v>5825</v>
      </c>
      <c r="TUO369" s="299" t="s">
        <v>5825</v>
      </c>
      <c r="TUP369" s="299" t="s">
        <v>5825</v>
      </c>
      <c r="TUQ369" s="299" t="s">
        <v>5825</v>
      </c>
      <c r="TUR369" s="299" t="s">
        <v>5825</v>
      </c>
      <c r="TUS369" s="299" t="s">
        <v>5825</v>
      </c>
      <c r="TUT369" s="299" t="s">
        <v>5825</v>
      </c>
      <c r="TUU369" s="299" t="s">
        <v>5825</v>
      </c>
      <c r="TUV369" s="299" t="s">
        <v>5825</v>
      </c>
      <c r="TUW369" s="299" t="s">
        <v>5825</v>
      </c>
      <c r="TUX369" s="299" t="s">
        <v>5825</v>
      </c>
      <c r="TUY369" s="299" t="s">
        <v>5825</v>
      </c>
      <c r="TUZ369" s="299" t="s">
        <v>5825</v>
      </c>
      <c r="TVA369" s="299" t="s">
        <v>5825</v>
      </c>
      <c r="TVB369" s="299" t="s">
        <v>5825</v>
      </c>
      <c r="TVC369" s="299" t="s">
        <v>5825</v>
      </c>
      <c r="TVD369" s="299" t="s">
        <v>5825</v>
      </c>
      <c r="TVE369" s="299" t="s">
        <v>5825</v>
      </c>
      <c r="TVF369" s="299" t="s">
        <v>5825</v>
      </c>
      <c r="TVG369" s="299" t="s">
        <v>5825</v>
      </c>
      <c r="TVH369" s="299" t="s">
        <v>5825</v>
      </c>
      <c r="TVI369" s="299" t="s">
        <v>5825</v>
      </c>
      <c r="TVJ369" s="299" t="s">
        <v>5825</v>
      </c>
      <c r="TVK369" s="299" t="s">
        <v>5825</v>
      </c>
      <c r="TVL369" s="299" t="s">
        <v>5825</v>
      </c>
      <c r="TVM369" s="299" t="s">
        <v>5825</v>
      </c>
      <c r="TVN369" s="299" t="s">
        <v>5825</v>
      </c>
      <c r="TVO369" s="299" t="s">
        <v>5825</v>
      </c>
      <c r="TVP369" s="299" t="s">
        <v>5825</v>
      </c>
      <c r="TVQ369" s="299" t="s">
        <v>5825</v>
      </c>
      <c r="TVR369" s="299" t="s">
        <v>5825</v>
      </c>
      <c r="TVS369" s="299" t="s">
        <v>5825</v>
      </c>
      <c r="TVT369" s="299" t="s">
        <v>5825</v>
      </c>
      <c r="TVU369" s="299" t="s">
        <v>5825</v>
      </c>
      <c r="TVV369" s="299" t="s">
        <v>5825</v>
      </c>
      <c r="TVW369" s="299" t="s">
        <v>5825</v>
      </c>
      <c r="TVX369" s="299" t="s">
        <v>5825</v>
      </c>
      <c r="TVY369" s="299" t="s">
        <v>5825</v>
      </c>
      <c r="TVZ369" s="299" t="s">
        <v>5825</v>
      </c>
      <c r="TWA369" s="299" t="s">
        <v>5825</v>
      </c>
      <c r="TWB369" s="299" t="s">
        <v>5825</v>
      </c>
      <c r="TWC369" s="299" t="s">
        <v>5825</v>
      </c>
      <c r="TWD369" s="299" t="s">
        <v>5825</v>
      </c>
      <c r="TWE369" s="299" t="s">
        <v>5825</v>
      </c>
      <c r="TWF369" s="299" t="s">
        <v>5825</v>
      </c>
      <c r="TWG369" s="299" t="s">
        <v>5825</v>
      </c>
      <c r="TWH369" s="299" t="s">
        <v>5825</v>
      </c>
      <c r="TWI369" s="299" t="s">
        <v>5825</v>
      </c>
      <c r="TWJ369" s="299" t="s">
        <v>5825</v>
      </c>
      <c r="TWK369" s="299" t="s">
        <v>5825</v>
      </c>
      <c r="TWL369" s="299" t="s">
        <v>5825</v>
      </c>
      <c r="TWM369" s="299" t="s">
        <v>5825</v>
      </c>
      <c r="TWN369" s="299" t="s">
        <v>5825</v>
      </c>
      <c r="TWO369" s="299" t="s">
        <v>5825</v>
      </c>
      <c r="TWP369" s="299" t="s">
        <v>5825</v>
      </c>
      <c r="TWQ369" s="299" t="s">
        <v>5825</v>
      </c>
      <c r="TWR369" s="299" t="s">
        <v>5825</v>
      </c>
      <c r="TWS369" s="299" t="s">
        <v>5825</v>
      </c>
      <c r="TWT369" s="299" t="s">
        <v>5825</v>
      </c>
      <c r="TWU369" s="299" t="s">
        <v>5825</v>
      </c>
      <c r="TWV369" s="299" t="s">
        <v>5825</v>
      </c>
      <c r="TWW369" s="299" t="s">
        <v>5825</v>
      </c>
      <c r="TWX369" s="299" t="s">
        <v>5825</v>
      </c>
      <c r="TWY369" s="299" t="s">
        <v>5825</v>
      </c>
      <c r="TWZ369" s="299" t="s">
        <v>5825</v>
      </c>
      <c r="TXA369" s="299" t="s">
        <v>5825</v>
      </c>
      <c r="TXB369" s="299" t="s">
        <v>5825</v>
      </c>
      <c r="TXC369" s="299" t="s">
        <v>5825</v>
      </c>
      <c r="TXD369" s="299" t="s">
        <v>5825</v>
      </c>
      <c r="TXE369" s="299" t="s">
        <v>5825</v>
      </c>
      <c r="TXF369" s="299" t="s">
        <v>5825</v>
      </c>
      <c r="TXG369" s="299" t="s">
        <v>5825</v>
      </c>
      <c r="TXH369" s="299" t="s">
        <v>5825</v>
      </c>
      <c r="TXI369" s="299" t="s">
        <v>5825</v>
      </c>
      <c r="TXJ369" s="299" t="s">
        <v>5825</v>
      </c>
      <c r="TXK369" s="299" t="s">
        <v>5825</v>
      </c>
      <c r="TXL369" s="299" t="s">
        <v>5825</v>
      </c>
      <c r="TXM369" s="299" t="s">
        <v>5825</v>
      </c>
      <c r="TXN369" s="299" t="s">
        <v>5825</v>
      </c>
      <c r="TXO369" s="299" t="s">
        <v>5825</v>
      </c>
      <c r="TXP369" s="299" t="s">
        <v>5825</v>
      </c>
      <c r="TXQ369" s="299" t="s">
        <v>5825</v>
      </c>
      <c r="TXR369" s="299" t="s">
        <v>5825</v>
      </c>
      <c r="TXS369" s="299" t="s">
        <v>5825</v>
      </c>
      <c r="TXT369" s="299" t="s">
        <v>5825</v>
      </c>
      <c r="TXU369" s="299" t="s">
        <v>5825</v>
      </c>
      <c r="TXV369" s="299" t="s">
        <v>5825</v>
      </c>
      <c r="TXW369" s="299" t="s">
        <v>5825</v>
      </c>
      <c r="TXX369" s="299" t="s">
        <v>5825</v>
      </c>
      <c r="TXY369" s="299" t="s">
        <v>5825</v>
      </c>
      <c r="TXZ369" s="299" t="s">
        <v>5825</v>
      </c>
      <c r="TYA369" s="299" t="s">
        <v>5825</v>
      </c>
      <c r="TYB369" s="299" t="s">
        <v>5825</v>
      </c>
      <c r="TYC369" s="299" t="s">
        <v>5825</v>
      </c>
      <c r="TYD369" s="299" t="s">
        <v>5825</v>
      </c>
      <c r="TYE369" s="299" t="s">
        <v>5825</v>
      </c>
      <c r="TYF369" s="299" t="s">
        <v>5825</v>
      </c>
      <c r="TYG369" s="299" t="s">
        <v>5825</v>
      </c>
      <c r="TYH369" s="299" t="s">
        <v>5825</v>
      </c>
      <c r="TYI369" s="299" t="s">
        <v>5825</v>
      </c>
      <c r="TYJ369" s="299" t="s">
        <v>5825</v>
      </c>
      <c r="TYK369" s="299" t="s">
        <v>5825</v>
      </c>
      <c r="TYL369" s="299" t="s">
        <v>5825</v>
      </c>
      <c r="TYM369" s="299" t="s">
        <v>5825</v>
      </c>
      <c r="TYN369" s="299" t="s">
        <v>5825</v>
      </c>
      <c r="TYO369" s="299" t="s">
        <v>5825</v>
      </c>
      <c r="TYP369" s="299" t="s">
        <v>5825</v>
      </c>
      <c r="TYQ369" s="299" t="s">
        <v>5825</v>
      </c>
      <c r="TYR369" s="299" t="s">
        <v>5825</v>
      </c>
      <c r="TYS369" s="299" t="s">
        <v>5825</v>
      </c>
      <c r="TYT369" s="299" t="s">
        <v>5825</v>
      </c>
      <c r="TYU369" s="299" t="s">
        <v>5825</v>
      </c>
      <c r="TYV369" s="299" t="s">
        <v>5825</v>
      </c>
      <c r="TYW369" s="299" t="s">
        <v>5825</v>
      </c>
      <c r="TYX369" s="299" t="s">
        <v>5825</v>
      </c>
      <c r="TYY369" s="299" t="s">
        <v>5825</v>
      </c>
      <c r="TYZ369" s="299" t="s">
        <v>5825</v>
      </c>
      <c r="TZA369" s="299" t="s">
        <v>5825</v>
      </c>
      <c r="TZB369" s="299" t="s">
        <v>5825</v>
      </c>
      <c r="TZC369" s="299" t="s">
        <v>5825</v>
      </c>
      <c r="TZD369" s="299" t="s">
        <v>5825</v>
      </c>
      <c r="TZE369" s="299" t="s">
        <v>5825</v>
      </c>
      <c r="TZF369" s="299" t="s">
        <v>5825</v>
      </c>
      <c r="TZG369" s="299" t="s">
        <v>5825</v>
      </c>
      <c r="TZH369" s="299" t="s">
        <v>5825</v>
      </c>
      <c r="TZI369" s="299" t="s">
        <v>5825</v>
      </c>
      <c r="TZJ369" s="299" t="s">
        <v>5825</v>
      </c>
      <c r="TZK369" s="299" t="s">
        <v>5825</v>
      </c>
      <c r="TZL369" s="299" t="s">
        <v>5825</v>
      </c>
      <c r="TZM369" s="299" t="s">
        <v>5825</v>
      </c>
      <c r="TZN369" s="299" t="s">
        <v>5825</v>
      </c>
      <c r="TZO369" s="299" t="s">
        <v>5825</v>
      </c>
      <c r="TZP369" s="299" t="s">
        <v>5825</v>
      </c>
      <c r="TZQ369" s="299" t="s">
        <v>5825</v>
      </c>
      <c r="TZR369" s="299" t="s">
        <v>5825</v>
      </c>
      <c r="TZS369" s="299" t="s">
        <v>5825</v>
      </c>
      <c r="TZT369" s="299" t="s">
        <v>5825</v>
      </c>
      <c r="TZU369" s="299" t="s">
        <v>5825</v>
      </c>
      <c r="TZV369" s="299" t="s">
        <v>5825</v>
      </c>
      <c r="TZW369" s="299" t="s">
        <v>5825</v>
      </c>
      <c r="TZX369" s="299" t="s">
        <v>5825</v>
      </c>
      <c r="TZY369" s="299" t="s">
        <v>5825</v>
      </c>
      <c r="TZZ369" s="299" t="s">
        <v>5825</v>
      </c>
      <c r="UAA369" s="299" t="s">
        <v>5825</v>
      </c>
      <c r="UAB369" s="299" t="s">
        <v>5825</v>
      </c>
      <c r="UAC369" s="299" t="s">
        <v>5825</v>
      </c>
      <c r="UAD369" s="299" t="s">
        <v>5825</v>
      </c>
      <c r="UAE369" s="299" t="s">
        <v>5825</v>
      </c>
      <c r="UAF369" s="299" t="s">
        <v>5825</v>
      </c>
      <c r="UAG369" s="299" t="s">
        <v>5825</v>
      </c>
      <c r="UAH369" s="299" t="s">
        <v>5825</v>
      </c>
      <c r="UAI369" s="299" t="s">
        <v>5825</v>
      </c>
      <c r="UAJ369" s="299" t="s">
        <v>5825</v>
      </c>
      <c r="UAK369" s="299" t="s">
        <v>5825</v>
      </c>
      <c r="UAL369" s="299" t="s">
        <v>5825</v>
      </c>
      <c r="UAM369" s="299" t="s">
        <v>5825</v>
      </c>
      <c r="UAN369" s="299" t="s">
        <v>5825</v>
      </c>
      <c r="UAO369" s="299" t="s">
        <v>5825</v>
      </c>
      <c r="UAP369" s="299" t="s">
        <v>5825</v>
      </c>
      <c r="UAQ369" s="299" t="s">
        <v>5825</v>
      </c>
      <c r="UAR369" s="299" t="s">
        <v>5825</v>
      </c>
      <c r="UAS369" s="299" t="s">
        <v>5825</v>
      </c>
      <c r="UAT369" s="299" t="s">
        <v>5825</v>
      </c>
      <c r="UAU369" s="299" t="s">
        <v>5825</v>
      </c>
      <c r="UAV369" s="299" t="s">
        <v>5825</v>
      </c>
      <c r="UAW369" s="299" t="s">
        <v>5825</v>
      </c>
      <c r="UAX369" s="299" t="s">
        <v>5825</v>
      </c>
      <c r="UAY369" s="299" t="s">
        <v>5825</v>
      </c>
      <c r="UAZ369" s="299" t="s">
        <v>5825</v>
      </c>
      <c r="UBA369" s="299" t="s">
        <v>5825</v>
      </c>
      <c r="UBB369" s="299" t="s">
        <v>5825</v>
      </c>
      <c r="UBC369" s="299" t="s">
        <v>5825</v>
      </c>
      <c r="UBD369" s="299" t="s">
        <v>5825</v>
      </c>
      <c r="UBE369" s="299" t="s">
        <v>5825</v>
      </c>
      <c r="UBF369" s="299" t="s">
        <v>5825</v>
      </c>
      <c r="UBG369" s="299" t="s">
        <v>5825</v>
      </c>
      <c r="UBH369" s="299" t="s">
        <v>5825</v>
      </c>
      <c r="UBI369" s="299" t="s">
        <v>5825</v>
      </c>
      <c r="UBJ369" s="299" t="s">
        <v>5825</v>
      </c>
      <c r="UBK369" s="299" t="s">
        <v>5825</v>
      </c>
      <c r="UBL369" s="299" t="s">
        <v>5825</v>
      </c>
      <c r="UBM369" s="299" t="s">
        <v>5825</v>
      </c>
      <c r="UBN369" s="299" t="s">
        <v>5825</v>
      </c>
      <c r="UBO369" s="299" t="s">
        <v>5825</v>
      </c>
      <c r="UBP369" s="299" t="s">
        <v>5825</v>
      </c>
      <c r="UBQ369" s="299" t="s">
        <v>5825</v>
      </c>
      <c r="UBR369" s="299" t="s">
        <v>5825</v>
      </c>
      <c r="UBS369" s="299" t="s">
        <v>5825</v>
      </c>
      <c r="UBT369" s="299" t="s">
        <v>5825</v>
      </c>
      <c r="UBU369" s="299" t="s">
        <v>5825</v>
      </c>
      <c r="UBV369" s="299" t="s">
        <v>5825</v>
      </c>
      <c r="UBW369" s="299" t="s">
        <v>5825</v>
      </c>
      <c r="UBX369" s="299" t="s">
        <v>5825</v>
      </c>
      <c r="UBY369" s="299" t="s">
        <v>5825</v>
      </c>
      <c r="UBZ369" s="299" t="s">
        <v>5825</v>
      </c>
      <c r="UCA369" s="299" t="s">
        <v>5825</v>
      </c>
      <c r="UCB369" s="299" t="s">
        <v>5825</v>
      </c>
      <c r="UCC369" s="299" t="s">
        <v>5825</v>
      </c>
      <c r="UCD369" s="299" t="s">
        <v>5825</v>
      </c>
      <c r="UCE369" s="299" t="s">
        <v>5825</v>
      </c>
      <c r="UCF369" s="299" t="s">
        <v>5825</v>
      </c>
      <c r="UCG369" s="299" t="s">
        <v>5825</v>
      </c>
      <c r="UCH369" s="299" t="s">
        <v>5825</v>
      </c>
      <c r="UCI369" s="299" t="s">
        <v>5825</v>
      </c>
      <c r="UCJ369" s="299" t="s">
        <v>5825</v>
      </c>
      <c r="UCK369" s="299" t="s">
        <v>5825</v>
      </c>
      <c r="UCL369" s="299" t="s">
        <v>5825</v>
      </c>
      <c r="UCM369" s="299" t="s">
        <v>5825</v>
      </c>
      <c r="UCN369" s="299" t="s">
        <v>5825</v>
      </c>
      <c r="UCO369" s="299" t="s">
        <v>5825</v>
      </c>
      <c r="UCP369" s="299" t="s">
        <v>5825</v>
      </c>
      <c r="UCQ369" s="299" t="s">
        <v>5825</v>
      </c>
      <c r="UCR369" s="299" t="s">
        <v>5825</v>
      </c>
      <c r="UCS369" s="299" t="s">
        <v>5825</v>
      </c>
      <c r="UCT369" s="299" t="s">
        <v>5825</v>
      </c>
      <c r="UCU369" s="299" t="s">
        <v>5825</v>
      </c>
      <c r="UCV369" s="299" t="s">
        <v>5825</v>
      </c>
      <c r="UCW369" s="299" t="s">
        <v>5825</v>
      </c>
      <c r="UCX369" s="299" t="s">
        <v>5825</v>
      </c>
      <c r="UCY369" s="299" t="s">
        <v>5825</v>
      </c>
      <c r="UCZ369" s="299" t="s">
        <v>5825</v>
      </c>
      <c r="UDA369" s="299" t="s">
        <v>5825</v>
      </c>
      <c r="UDB369" s="299" t="s">
        <v>5825</v>
      </c>
      <c r="UDC369" s="299" t="s">
        <v>5825</v>
      </c>
      <c r="UDD369" s="299" t="s">
        <v>5825</v>
      </c>
      <c r="UDE369" s="299" t="s">
        <v>5825</v>
      </c>
      <c r="UDF369" s="299" t="s">
        <v>5825</v>
      </c>
      <c r="UDG369" s="299" t="s">
        <v>5825</v>
      </c>
      <c r="UDH369" s="299" t="s">
        <v>5825</v>
      </c>
      <c r="UDI369" s="299" t="s">
        <v>5825</v>
      </c>
      <c r="UDJ369" s="299" t="s">
        <v>5825</v>
      </c>
      <c r="UDK369" s="299" t="s">
        <v>5825</v>
      </c>
      <c r="UDL369" s="299" t="s">
        <v>5825</v>
      </c>
      <c r="UDM369" s="299" t="s">
        <v>5825</v>
      </c>
      <c r="UDN369" s="299" t="s">
        <v>5825</v>
      </c>
      <c r="UDO369" s="299" t="s">
        <v>5825</v>
      </c>
      <c r="UDP369" s="299" t="s">
        <v>5825</v>
      </c>
      <c r="UDQ369" s="299" t="s">
        <v>5825</v>
      </c>
      <c r="UDR369" s="299" t="s">
        <v>5825</v>
      </c>
      <c r="UDS369" s="299" t="s">
        <v>5825</v>
      </c>
      <c r="UDT369" s="299" t="s">
        <v>5825</v>
      </c>
      <c r="UDU369" s="299" t="s">
        <v>5825</v>
      </c>
      <c r="UDV369" s="299" t="s">
        <v>5825</v>
      </c>
      <c r="UDW369" s="299" t="s">
        <v>5825</v>
      </c>
      <c r="UDX369" s="299" t="s">
        <v>5825</v>
      </c>
      <c r="UDY369" s="299" t="s">
        <v>5825</v>
      </c>
      <c r="UDZ369" s="299" t="s">
        <v>5825</v>
      </c>
      <c r="UEA369" s="299" t="s">
        <v>5825</v>
      </c>
      <c r="UEB369" s="299" t="s">
        <v>5825</v>
      </c>
      <c r="UEC369" s="299" t="s">
        <v>5825</v>
      </c>
      <c r="UED369" s="299" t="s">
        <v>5825</v>
      </c>
      <c r="UEE369" s="299" t="s">
        <v>5825</v>
      </c>
      <c r="UEF369" s="299" t="s">
        <v>5825</v>
      </c>
      <c r="UEG369" s="299" t="s">
        <v>5825</v>
      </c>
      <c r="UEH369" s="299" t="s">
        <v>5825</v>
      </c>
      <c r="UEI369" s="299" t="s">
        <v>5825</v>
      </c>
      <c r="UEJ369" s="299" t="s">
        <v>5825</v>
      </c>
      <c r="UEK369" s="299" t="s">
        <v>5825</v>
      </c>
      <c r="UEL369" s="299" t="s">
        <v>5825</v>
      </c>
      <c r="UEM369" s="299" t="s">
        <v>5825</v>
      </c>
      <c r="UEN369" s="299" t="s">
        <v>5825</v>
      </c>
      <c r="UEO369" s="299" t="s">
        <v>5825</v>
      </c>
      <c r="UEP369" s="299" t="s">
        <v>5825</v>
      </c>
      <c r="UEQ369" s="299" t="s">
        <v>5825</v>
      </c>
      <c r="UER369" s="299" t="s">
        <v>5825</v>
      </c>
      <c r="UES369" s="299" t="s">
        <v>5825</v>
      </c>
      <c r="UET369" s="299" t="s">
        <v>5825</v>
      </c>
      <c r="UEU369" s="299" t="s">
        <v>5825</v>
      </c>
      <c r="UEV369" s="299" t="s">
        <v>5825</v>
      </c>
      <c r="UEW369" s="299" t="s">
        <v>5825</v>
      </c>
      <c r="UEX369" s="299" t="s">
        <v>5825</v>
      </c>
      <c r="UEY369" s="299" t="s">
        <v>5825</v>
      </c>
      <c r="UEZ369" s="299" t="s">
        <v>5825</v>
      </c>
      <c r="UFA369" s="299" t="s">
        <v>5825</v>
      </c>
      <c r="UFB369" s="299" t="s">
        <v>5825</v>
      </c>
      <c r="UFC369" s="299" t="s">
        <v>5825</v>
      </c>
      <c r="UFD369" s="299" t="s">
        <v>5825</v>
      </c>
      <c r="UFE369" s="299" t="s">
        <v>5825</v>
      </c>
      <c r="UFF369" s="299" t="s">
        <v>5825</v>
      </c>
      <c r="UFG369" s="299" t="s">
        <v>5825</v>
      </c>
      <c r="UFH369" s="299" t="s">
        <v>5825</v>
      </c>
      <c r="UFI369" s="299" t="s">
        <v>5825</v>
      </c>
      <c r="UFJ369" s="299" t="s">
        <v>5825</v>
      </c>
      <c r="UFK369" s="299" t="s">
        <v>5825</v>
      </c>
      <c r="UFL369" s="299" t="s">
        <v>5825</v>
      </c>
      <c r="UFM369" s="299" t="s">
        <v>5825</v>
      </c>
      <c r="UFN369" s="299" t="s">
        <v>5825</v>
      </c>
      <c r="UFO369" s="299" t="s">
        <v>5825</v>
      </c>
      <c r="UFP369" s="299" t="s">
        <v>5825</v>
      </c>
      <c r="UFQ369" s="299" t="s">
        <v>5825</v>
      </c>
      <c r="UFR369" s="299" t="s">
        <v>5825</v>
      </c>
      <c r="UFS369" s="299" t="s">
        <v>5825</v>
      </c>
      <c r="UFT369" s="299" t="s">
        <v>5825</v>
      </c>
      <c r="UFU369" s="299" t="s">
        <v>5825</v>
      </c>
      <c r="UFV369" s="299" t="s">
        <v>5825</v>
      </c>
      <c r="UFW369" s="299" t="s">
        <v>5825</v>
      </c>
      <c r="UFX369" s="299" t="s">
        <v>5825</v>
      </c>
      <c r="UFY369" s="299" t="s">
        <v>5825</v>
      </c>
      <c r="UFZ369" s="299" t="s">
        <v>5825</v>
      </c>
      <c r="UGA369" s="299" t="s">
        <v>5825</v>
      </c>
      <c r="UGB369" s="299" t="s">
        <v>5825</v>
      </c>
      <c r="UGC369" s="299" t="s">
        <v>5825</v>
      </c>
      <c r="UGD369" s="299" t="s">
        <v>5825</v>
      </c>
      <c r="UGE369" s="299" t="s">
        <v>5825</v>
      </c>
      <c r="UGF369" s="299" t="s">
        <v>5825</v>
      </c>
      <c r="UGG369" s="299" t="s">
        <v>5825</v>
      </c>
      <c r="UGH369" s="299" t="s">
        <v>5825</v>
      </c>
      <c r="UGI369" s="299" t="s">
        <v>5825</v>
      </c>
      <c r="UGJ369" s="299" t="s">
        <v>5825</v>
      </c>
      <c r="UGK369" s="299" t="s">
        <v>5825</v>
      </c>
      <c r="UGL369" s="299" t="s">
        <v>5825</v>
      </c>
      <c r="UGM369" s="299" t="s">
        <v>5825</v>
      </c>
      <c r="UGN369" s="299" t="s">
        <v>5825</v>
      </c>
      <c r="UGO369" s="299" t="s">
        <v>5825</v>
      </c>
      <c r="UGP369" s="299" t="s">
        <v>5825</v>
      </c>
      <c r="UGQ369" s="299" t="s">
        <v>5825</v>
      </c>
      <c r="UGR369" s="299" t="s">
        <v>5825</v>
      </c>
      <c r="UGS369" s="299" t="s">
        <v>5825</v>
      </c>
      <c r="UGT369" s="299" t="s">
        <v>5825</v>
      </c>
      <c r="UGU369" s="299" t="s">
        <v>5825</v>
      </c>
      <c r="UGV369" s="299" t="s">
        <v>5825</v>
      </c>
      <c r="UGW369" s="299" t="s">
        <v>5825</v>
      </c>
      <c r="UGX369" s="299" t="s">
        <v>5825</v>
      </c>
      <c r="UGY369" s="299" t="s">
        <v>5825</v>
      </c>
      <c r="UGZ369" s="299" t="s">
        <v>5825</v>
      </c>
      <c r="UHA369" s="299" t="s">
        <v>5825</v>
      </c>
      <c r="UHB369" s="299" t="s">
        <v>5825</v>
      </c>
      <c r="UHC369" s="299" t="s">
        <v>5825</v>
      </c>
      <c r="UHD369" s="299" t="s">
        <v>5825</v>
      </c>
      <c r="UHE369" s="299" t="s">
        <v>5825</v>
      </c>
      <c r="UHF369" s="299" t="s">
        <v>5825</v>
      </c>
      <c r="UHG369" s="299" t="s">
        <v>5825</v>
      </c>
      <c r="UHH369" s="299" t="s">
        <v>5825</v>
      </c>
      <c r="UHI369" s="299" t="s">
        <v>5825</v>
      </c>
      <c r="UHJ369" s="299" t="s">
        <v>5825</v>
      </c>
      <c r="UHK369" s="299" t="s">
        <v>5825</v>
      </c>
      <c r="UHL369" s="299" t="s">
        <v>5825</v>
      </c>
      <c r="UHM369" s="299" t="s">
        <v>5825</v>
      </c>
      <c r="UHN369" s="299" t="s">
        <v>5825</v>
      </c>
      <c r="UHO369" s="299" t="s">
        <v>5825</v>
      </c>
      <c r="UHP369" s="299" t="s">
        <v>5825</v>
      </c>
      <c r="UHQ369" s="299" t="s">
        <v>5825</v>
      </c>
      <c r="UHR369" s="299" t="s">
        <v>5825</v>
      </c>
      <c r="UHS369" s="299" t="s">
        <v>5825</v>
      </c>
      <c r="UHT369" s="299" t="s">
        <v>5825</v>
      </c>
      <c r="UHU369" s="299" t="s">
        <v>5825</v>
      </c>
      <c r="UHV369" s="299" t="s">
        <v>5825</v>
      </c>
      <c r="UHW369" s="299" t="s">
        <v>5825</v>
      </c>
      <c r="UHX369" s="299" t="s">
        <v>5825</v>
      </c>
      <c r="UHY369" s="299" t="s">
        <v>5825</v>
      </c>
      <c r="UHZ369" s="299" t="s">
        <v>5825</v>
      </c>
      <c r="UIA369" s="299" t="s">
        <v>5825</v>
      </c>
      <c r="UIB369" s="299" t="s">
        <v>5825</v>
      </c>
      <c r="UIC369" s="299" t="s">
        <v>5825</v>
      </c>
      <c r="UID369" s="299" t="s">
        <v>5825</v>
      </c>
      <c r="UIE369" s="299" t="s">
        <v>5825</v>
      </c>
      <c r="UIF369" s="299" t="s">
        <v>5825</v>
      </c>
      <c r="UIG369" s="299" t="s">
        <v>5825</v>
      </c>
      <c r="UIH369" s="299" t="s">
        <v>5825</v>
      </c>
      <c r="UII369" s="299" t="s">
        <v>5825</v>
      </c>
      <c r="UIJ369" s="299" t="s">
        <v>5825</v>
      </c>
      <c r="UIK369" s="299" t="s">
        <v>5825</v>
      </c>
      <c r="UIL369" s="299" t="s">
        <v>5825</v>
      </c>
      <c r="UIM369" s="299" t="s">
        <v>5825</v>
      </c>
      <c r="UIN369" s="299" t="s">
        <v>5825</v>
      </c>
      <c r="UIO369" s="299" t="s">
        <v>5825</v>
      </c>
      <c r="UIP369" s="299" t="s">
        <v>5825</v>
      </c>
      <c r="UIQ369" s="299" t="s">
        <v>5825</v>
      </c>
      <c r="UIR369" s="299" t="s">
        <v>5825</v>
      </c>
      <c r="UIS369" s="299" t="s">
        <v>5825</v>
      </c>
      <c r="UIT369" s="299" t="s">
        <v>5825</v>
      </c>
      <c r="UIU369" s="299" t="s">
        <v>5825</v>
      </c>
      <c r="UIV369" s="299" t="s">
        <v>5825</v>
      </c>
      <c r="UIW369" s="299" t="s">
        <v>5825</v>
      </c>
      <c r="UIX369" s="299" t="s">
        <v>5825</v>
      </c>
      <c r="UIY369" s="299" t="s">
        <v>5825</v>
      </c>
      <c r="UIZ369" s="299" t="s">
        <v>5825</v>
      </c>
      <c r="UJA369" s="299" t="s">
        <v>5825</v>
      </c>
      <c r="UJB369" s="299" t="s">
        <v>5825</v>
      </c>
      <c r="UJC369" s="299" t="s">
        <v>5825</v>
      </c>
      <c r="UJD369" s="299" t="s">
        <v>5825</v>
      </c>
      <c r="UJE369" s="299" t="s">
        <v>5825</v>
      </c>
      <c r="UJF369" s="299" t="s">
        <v>5825</v>
      </c>
      <c r="UJG369" s="299" t="s">
        <v>5825</v>
      </c>
      <c r="UJH369" s="299" t="s">
        <v>5825</v>
      </c>
      <c r="UJI369" s="299" t="s">
        <v>5825</v>
      </c>
      <c r="UJJ369" s="299" t="s">
        <v>5825</v>
      </c>
      <c r="UJK369" s="299" t="s">
        <v>5825</v>
      </c>
      <c r="UJL369" s="299" t="s">
        <v>5825</v>
      </c>
      <c r="UJM369" s="299" t="s">
        <v>5825</v>
      </c>
      <c r="UJN369" s="299" t="s">
        <v>5825</v>
      </c>
      <c r="UJO369" s="299" t="s">
        <v>5825</v>
      </c>
      <c r="UJP369" s="299" t="s">
        <v>5825</v>
      </c>
      <c r="UJQ369" s="299" t="s">
        <v>5825</v>
      </c>
      <c r="UJR369" s="299" t="s">
        <v>5825</v>
      </c>
      <c r="UJS369" s="299" t="s">
        <v>5825</v>
      </c>
      <c r="UJT369" s="299" t="s">
        <v>5825</v>
      </c>
      <c r="UJU369" s="299" t="s">
        <v>5825</v>
      </c>
      <c r="UJV369" s="299" t="s">
        <v>5825</v>
      </c>
      <c r="UJW369" s="299" t="s">
        <v>5825</v>
      </c>
      <c r="UJX369" s="299" t="s">
        <v>5825</v>
      </c>
      <c r="UJY369" s="299" t="s">
        <v>5825</v>
      </c>
      <c r="UJZ369" s="299" t="s">
        <v>5825</v>
      </c>
      <c r="UKA369" s="299" t="s">
        <v>5825</v>
      </c>
      <c r="UKB369" s="299" t="s">
        <v>5825</v>
      </c>
      <c r="UKC369" s="299" t="s">
        <v>5825</v>
      </c>
      <c r="UKD369" s="299" t="s">
        <v>5825</v>
      </c>
      <c r="UKE369" s="299" t="s">
        <v>5825</v>
      </c>
      <c r="UKF369" s="299" t="s">
        <v>5825</v>
      </c>
      <c r="UKG369" s="299" t="s">
        <v>5825</v>
      </c>
      <c r="UKH369" s="299" t="s">
        <v>5825</v>
      </c>
      <c r="UKI369" s="299" t="s">
        <v>5825</v>
      </c>
      <c r="UKJ369" s="299" t="s">
        <v>5825</v>
      </c>
      <c r="UKK369" s="299" t="s">
        <v>5825</v>
      </c>
      <c r="UKL369" s="299" t="s">
        <v>5825</v>
      </c>
      <c r="UKM369" s="299" t="s">
        <v>5825</v>
      </c>
      <c r="UKN369" s="299" t="s">
        <v>5825</v>
      </c>
      <c r="UKO369" s="299" t="s">
        <v>5825</v>
      </c>
      <c r="UKP369" s="299" t="s">
        <v>5825</v>
      </c>
      <c r="UKQ369" s="299" t="s">
        <v>5825</v>
      </c>
      <c r="UKR369" s="299" t="s">
        <v>5825</v>
      </c>
      <c r="UKS369" s="299" t="s">
        <v>5825</v>
      </c>
      <c r="UKT369" s="299" t="s">
        <v>5825</v>
      </c>
      <c r="UKU369" s="299" t="s">
        <v>5825</v>
      </c>
      <c r="UKV369" s="299" t="s">
        <v>5825</v>
      </c>
      <c r="UKW369" s="299" t="s">
        <v>5825</v>
      </c>
      <c r="UKX369" s="299" t="s">
        <v>5825</v>
      </c>
      <c r="UKY369" s="299" t="s">
        <v>5825</v>
      </c>
      <c r="UKZ369" s="299" t="s">
        <v>5825</v>
      </c>
      <c r="ULA369" s="299" t="s">
        <v>5825</v>
      </c>
      <c r="ULB369" s="299" t="s">
        <v>5825</v>
      </c>
      <c r="ULC369" s="299" t="s">
        <v>5825</v>
      </c>
      <c r="ULD369" s="299" t="s">
        <v>5825</v>
      </c>
      <c r="ULE369" s="299" t="s">
        <v>5825</v>
      </c>
      <c r="ULF369" s="299" t="s">
        <v>5825</v>
      </c>
      <c r="ULG369" s="299" t="s">
        <v>5825</v>
      </c>
      <c r="ULH369" s="299" t="s">
        <v>5825</v>
      </c>
      <c r="ULI369" s="299" t="s">
        <v>5825</v>
      </c>
      <c r="ULJ369" s="299" t="s">
        <v>5825</v>
      </c>
      <c r="ULK369" s="299" t="s">
        <v>5825</v>
      </c>
      <c r="ULL369" s="299" t="s">
        <v>5825</v>
      </c>
      <c r="ULM369" s="299" t="s">
        <v>5825</v>
      </c>
      <c r="ULN369" s="299" t="s">
        <v>5825</v>
      </c>
      <c r="ULO369" s="299" t="s">
        <v>5825</v>
      </c>
      <c r="ULP369" s="299" t="s">
        <v>5825</v>
      </c>
      <c r="ULQ369" s="299" t="s">
        <v>5825</v>
      </c>
      <c r="ULR369" s="299" t="s">
        <v>5825</v>
      </c>
      <c r="ULS369" s="299" t="s">
        <v>5825</v>
      </c>
      <c r="ULT369" s="299" t="s">
        <v>5825</v>
      </c>
      <c r="ULU369" s="299" t="s">
        <v>5825</v>
      </c>
      <c r="ULV369" s="299" t="s">
        <v>5825</v>
      </c>
      <c r="ULW369" s="299" t="s">
        <v>5825</v>
      </c>
      <c r="ULX369" s="299" t="s">
        <v>5825</v>
      </c>
      <c r="ULY369" s="299" t="s">
        <v>5825</v>
      </c>
      <c r="ULZ369" s="299" t="s">
        <v>5825</v>
      </c>
      <c r="UMA369" s="299" t="s">
        <v>5825</v>
      </c>
      <c r="UMB369" s="299" t="s">
        <v>5825</v>
      </c>
      <c r="UMC369" s="299" t="s">
        <v>5825</v>
      </c>
      <c r="UMD369" s="299" t="s">
        <v>5825</v>
      </c>
      <c r="UME369" s="299" t="s">
        <v>5825</v>
      </c>
      <c r="UMF369" s="299" t="s">
        <v>5825</v>
      </c>
      <c r="UMG369" s="299" t="s">
        <v>5825</v>
      </c>
      <c r="UMH369" s="299" t="s">
        <v>5825</v>
      </c>
      <c r="UMI369" s="299" t="s">
        <v>5825</v>
      </c>
      <c r="UMJ369" s="299" t="s">
        <v>5825</v>
      </c>
      <c r="UMK369" s="299" t="s">
        <v>5825</v>
      </c>
      <c r="UML369" s="299" t="s">
        <v>5825</v>
      </c>
      <c r="UMM369" s="299" t="s">
        <v>5825</v>
      </c>
      <c r="UMN369" s="299" t="s">
        <v>5825</v>
      </c>
      <c r="UMO369" s="299" t="s">
        <v>5825</v>
      </c>
      <c r="UMP369" s="299" t="s">
        <v>5825</v>
      </c>
      <c r="UMQ369" s="299" t="s">
        <v>5825</v>
      </c>
      <c r="UMR369" s="299" t="s">
        <v>5825</v>
      </c>
      <c r="UMS369" s="299" t="s">
        <v>5825</v>
      </c>
      <c r="UMT369" s="299" t="s">
        <v>5825</v>
      </c>
      <c r="UMU369" s="299" t="s">
        <v>5825</v>
      </c>
      <c r="UMV369" s="299" t="s">
        <v>5825</v>
      </c>
      <c r="UMW369" s="299" t="s">
        <v>5825</v>
      </c>
      <c r="UMX369" s="299" t="s">
        <v>5825</v>
      </c>
      <c r="UMY369" s="299" t="s">
        <v>5825</v>
      </c>
      <c r="UMZ369" s="299" t="s">
        <v>5825</v>
      </c>
      <c r="UNA369" s="299" t="s">
        <v>5825</v>
      </c>
      <c r="UNB369" s="299" t="s">
        <v>5825</v>
      </c>
      <c r="UNC369" s="299" t="s">
        <v>5825</v>
      </c>
      <c r="UND369" s="299" t="s">
        <v>5825</v>
      </c>
      <c r="UNE369" s="299" t="s">
        <v>5825</v>
      </c>
      <c r="UNF369" s="299" t="s">
        <v>5825</v>
      </c>
      <c r="UNG369" s="299" t="s">
        <v>5825</v>
      </c>
      <c r="UNH369" s="299" t="s">
        <v>5825</v>
      </c>
      <c r="UNI369" s="299" t="s">
        <v>5825</v>
      </c>
      <c r="UNJ369" s="299" t="s">
        <v>5825</v>
      </c>
      <c r="UNK369" s="299" t="s">
        <v>5825</v>
      </c>
      <c r="UNL369" s="299" t="s">
        <v>5825</v>
      </c>
      <c r="UNM369" s="299" t="s">
        <v>5825</v>
      </c>
      <c r="UNN369" s="299" t="s">
        <v>5825</v>
      </c>
      <c r="UNO369" s="299" t="s">
        <v>5825</v>
      </c>
      <c r="UNP369" s="299" t="s">
        <v>5825</v>
      </c>
      <c r="UNQ369" s="299" t="s">
        <v>5825</v>
      </c>
      <c r="UNR369" s="299" t="s">
        <v>5825</v>
      </c>
      <c r="UNS369" s="299" t="s">
        <v>5825</v>
      </c>
      <c r="UNT369" s="299" t="s">
        <v>5825</v>
      </c>
      <c r="UNU369" s="299" t="s">
        <v>5825</v>
      </c>
      <c r="UNV369" s="299" t="s">
        <v>5825</v>
      </c>
      <c r="UNW369" s="299" t="s">
        <v>5825</v>
      </c>
      <c r="UNX369" s="299" t="s">
        <v>5825</v>
      </c>
      <c r="UNY369" s="299" t="s">
        <v>5825</v>
      </c>
      <c r="UNZ369" s="299" t="s">
        <v>5825</v>
      </c>
      <c r="UOA369" s="299" t="s">
        <v>5825</v>
      </c>
      <c r="UOB369" s="299" t="s">
        <v>5825</v>
      </c>
      <c r="UOC369" s="299" t="s">
        <v>5825</v>
      </c>
      <c r="UOD369" s="299" t="s">
        <v>5825</v>
      </c>
      <c r="UOE369" s="299" t="s">
        <v>5825</v>
      </c>
      <c r="UOF369" s="299" t="s">
        <v>5825</v>
      </c>
      <c r="UOG369" s="299" t="s">
        <v>5825</v>
      </c>
      <c r="UOH369" s="299" t="s">
        <v>5825</v>
      </c>
      <c r="UOI369" s="299" t="s">
        <v>5825</v>
      </c>
      <c r="UOJ369" s="299" t="s">
        <v>5825</v>
      </c>
      <c r="UOK369" s="299" t="s">
        <v>5825</v>
      </c>
      <c r="UOL369" s="299" t="s">
        <v>5825</v>
      </c>
      <c r="UOM369" s="299" t="s">
        <v>5825</v>
      </c>
      <c r="UON369" s="299" t="s">
        <v>5825</v>
      </c>
      <c r="UOO369" s="299" t="s">
        <v>5825</v>
      </c>
      <c r="UOP369" s="299" t="s">
        <v>5825</v>
      </c>
      <c r="UOQ369" s="299" t="s">
        <v>5825</v>
      </c>
      <c r="UOR369" s="299" t="s">
        <v>5825</v>
      </c>
      <c r="UOS369" s="299" t="s">
        <v>5825</v>
      </c>
      <c r="UOT369" s="299" t="s">
        <v>5825</v>
      </c>
      <c r="UOU369" s="299" t="s">
        <v>5825</v>
      </c>
      <c r="UOV369" s="299" t="s">
        <v>5825</v>
      </c>
      <c r="UOW369" s="299" t="s">
        <v>5825</v>
      </c>
      <c r="UOX369" s="299" t="s">
        <v>5825</v>
      </c>
      <c r="UOY369" s="299" t="s">
        <v>5825</v>
      </c>
      <c r="UOZ369" s="299" t="s">
        <v>5825</v>
      </c>
      <c r="UPA369" s="299" t="s">
        <v>5825</v>
      </c>
      <c r="UPB369" s="299" t="s">
        <v>5825</v>
      </c>
      <c r="UPC369" s="299" t="s">
        <v>5825</v>
      </c>
      <c r="UPD369" s="299" t="s">
        <v>5825</v>
      </c>
      <c r="UPE369" s="299" t="s">
        <v>5825</v>
      </c>
      <c r="UPF369" s="299" t="s">
        <v>5825</v>
      </c>
      <c r="UPG369" s="299" t="s">
        <v>5825</v>
      </c>
      <c r="UPH369" s="299" t="s">
        <v>5825</v>
      </c>
      <c r="UPI369" s="299" t="s">
        <v>5825</v>
      </c>
      <c r="UPJ369" s="299" t="s">
        <v>5825</v>
      </c>
      <c r="UPK369" s="299" t="s">
        <v>5825</v>
      </c>
      <c r="UPL369" s="299" t="s">
        <v>5825</v>
      </c>
      <c r="UPM369" s="299" t="s">
        <v>5825</v>
      </c>
      <c r="UPN369" s="299" t="s">
        <v>5825</v>
      </c>
      <c r="UPO369" s="299" t="s">
        <v>5825</v>
      </c>
      <c r="UPP369" s="299" t="s">
        <v>5825</v>
      </c>
      <c r="UPQ369" s="299" t="s">
        <v>5825</v>
      </c>
      <c r="UPR369" s="299" t="s">
        <v>5825</v>
      </c>
      <c r="UPS369" s="299" t="s">
        <v>5825</v>
      </c>
      <c r="UPT369" s="299" t="s">
        <v>5825</v>
      </c>
      <c r="UPU369" s="299" t="s">
        <v>5825</v>
      </c>
      <c r="UPV369" s="299" t="s">
        <v>5825</v>
      </c>
      <c r="UPW369" s="299" t="s">
        <v>5825</v>
      </c>
      <c r="UPX369" s="299" t="s">
        <v>5825</v>
      </c>
      <c r="UPY369" s="299" t="s">
        <v>5825</v>
      </c>
      <c r="UPZ369" s="299" t="s">
        <v>5825</v>
      </c>
      <c r="UQA369" s="299" t="s">
        <v>5825</v>
      </c>
      <c r="UQB369" s="299" t="s">
        <v>5825</v>
      </c>
      <c r="UQC369" s="299" t="s">
        <v>5825</v>
      </c>
      <c r="UQD369" s="299" t="s">
        <v>5825</v>
      </c>
      <c r="UQE369" s="299" t="s">
        <v>5825</v>
      </c>
      <c r="UQF369" s="299" t="s">
        <v>5825</v>
      </c>
      <c r="UQG369" s="299" t="s">
        <v>5825</v>
      </c>
      <c r="UQH369" s="299" t="s">
        <v>5825</v>
      </c>
      <c r="UQI369" s="299" t="s">
        <v>5825</v>
      </c>
      <c r="UQJ369" s="299" t="s">
        <v>5825</v>
      </c>
      <c r="UQK369" s="299" t="s">
        <v>5825</v>
      </c>
      <c r="UQL369" s="299" t="s">
        <v>5825</v>
      </c>
      <c r="UQM369" s="299" t="s">
        <v>5825</v>
      </c>
      <c r="UQN369" s="299" t="s">
        <v>5825</v>
      </c>
      <c r="UQO369" s="299" t="s">
        <v>5825</v>
      </c>
      <c r="UQP369" s="299" t="s">
        <v>5825</v>
      </c>
      <c r="UQQ369" s="299" t="s">
        <v>5825</v>
      </c>
      <c r="UQR369" s="299" t="s">
        <v>5825</v>
      </c>
      <c r="UQS369" s="299" t="s">
        <v>5825</v>
      </c>
      <c r="UQT369" s="299" t="s">
        <v>5825</v>
      </c>
      <c r="UQU369" s="299" t="s">
        <v>5825</v>
      </c>
      <c r="UQV369" s="299" t="s">
        <v>5825</v>
      </c>
      <c r="UQW369" s="299" t="s">
        <v>5825</v>
      </c>
      <c r="UQX369" s="299" t="s">
        <v>5825</v>
      </c>
      <c r="UQY369" s="299" t="s">
        <v>5825</v>
      </c>
      <c r="UQZ369" s="299" t="s">
        <v>5825</v>
      </c>
      <c r="URA369" s="299" t="s">
        <v>5825</v>
      </c>
      <c r="URB369" s="299" t="s">
        <v>5825</v>
      </c>
      <c r="URC369" s="299" t="s">
        <v>5825</v>
      </c>
      <c r="URD369" s="299" t="s">
        <v>5825</v>
      </c>
      <c r="URE369" s="299" t="s">
        <v>5825</v>
      </c>
      <c r="URF369" s="299" t="s">
        <v>5825</v>
      </c>
      <c r="URG369" s="299" t="s">
        <v>5825</v>
      </c>
      <c r="URH369" s="299" t="s">
        <v>5825</v>
      </c>
      <c r="URI369" s="299" t="s">
        <v>5825</v>
      </c>
      <c r="URJ369" s="299" t="s">
        <v>5825</v>
      </c>
      <c r="URK369" s="299" t="s">
        <v>5825</v>
      </c>
      <c r="URL369" s="299" t="s">
        <v>5825</v>
      </c>
      <c r="URM369" s="299" t="s">
        <v>5825</v>
      </c>
      <c r="URN369" s="299" t="s">
        <v>5825</v>
      </c>
      <c r="URO369" s="299" t="s">
        <v>5825</v>
      </c>
      <c r="URP369" s="299" t="s">
        <v>5825</v>
      </c>
      <c r="URQ369" s="299" t="s">
        <v>5825</v>
      </c>
      <c r="URR369" s="299" t="s">
        <v>5825</v>
      </c>
      <c r="URS369" s="299" t="s">
        <v>5825</v>
      </c>
      <c r="URT369" s="299" t="s">
        <v>5825</v>
      </c>
      <c r="URU369" s="299" t="s">
        <v>5825</v>
      </c>
      <c r="URV369" s="299" t="s">
        <v>5825</v>
      </c>
      <c r="URW369" s="299" t="s">
        <v>5825</v>
      </c>
      <c r="URX369" s="299" t="s">
        <v>5825</v>
      </c>
      <c r="URY369" s="299" t="s">
        <v>5825</v>
      </c>
      <c r="URZ369" s="299" t="s">
        <v>5825</v>
      </c>
      <c r="USA369" s="299" t="s">
        <v>5825</v>
      </c>
      <c r="USB369" s="299" t="s">
        <v>5825</v>
      </c>
      <c r="USC369" s="299" t="s">
        <v>5825</v>
      </c>
      <c r="USD369" s="299" t="s">
        <v>5825</v>
      </c>
      <c r="USE369" s="299" t="s">
        <v>5825</v>
      </c>
      <c r="USF369" s="299" t="s">
        <v>5825</v>
      </c>
      <c r="USG369" s="299" t="s">
        <v>5825</v>
      </c>
      <c r="USH369" s="299" t="s">
        <v>5825</v>
      </c>
      <c r="USI369" s="299" t="s">
        <v>5825</v>
      </c>
      <c r="USJ369" s="299" t="s">
        <v>5825</v>
      </c>
      <c r="USK369" s="299" t="s">
        <v>5825</v>
      </c>
      <c r="USL369" s="299" t="s">
        <v>5825</v>
      </c>
      <c r="USM369" s="299" t="s">
        <v>5825</v>
      </c>
      <c r="USN369" s="299" t="s">
        <v>5825</v>
      </c>
      <c r="USO369" s="299" t="s">
        <v>5825</v>
      </c>
      <c r="USP369" s="299" t="s">
        <v>5825</v>
      </c>
      <c r="USQ369" s="299" t="s">
        <v>5825</v>
      </c>
      <c r="USR369" s="299" t="s">
        <v>5825</v>
      </c>
      <c r="USS369" s="299" t="s">
        <v>5825</v>
      </c>
      <c r="UST369" s="299" t="s">
        <v>5825</v>
      </c>
      <c r="USU369" s="299" t="s">
        <v>5825</v>
      </c>
      <c r="USV369" s="299" t="s">
        <v>5825</v>
      </c>
      <c r="USW369" s="299" t="s">
        <v>5825</v>
      </c>
      <c r="USX369" s="299" t="s">
        <v>5825</v>
      </c>
      <c r="USY369" s="299" t="s">
        <v>5825</v>
      </c>
      <c r="USZ369" s="299" t="s">
        <v>5825</v>
      </c>
      <c r="UTA369" s="299" t="s">
        <v>5825</v>
      </c>
      <c r="UTB369" s="299" t="s">
        <v>5825</v>
      </c>
      <c r="UTC369" s="299" t="s">
        <v>5825</v>
      </c>
      <c r="UTD369" s="299" t="s">
        <v>5825</v>
      </c>
      <c r="UTE369" s="299" t="s">
        <v>5825</v>
      </c>
      <c r="UTF369" s="299" t="s">
        <v>5825</v>
      </c>
      <c r="UTG369" s="299" t="s">
        <v>5825</v>
      </c>
      <c r="UTH369" s="299" t="s">
        <v>5825</v>
      </c>
      <c r="UTI369" s="299" t="s">
        <v>5825</v>
      </c>
      <c r="UTJ369" s="299" t="s">
        <v>5825</v>
      </c>
      <c r="UTK369" s="299" t="s">
        <v>5825</v>
      </c>
      <c r="UTL369" s="299" t="s">
        <v>5825</v>
      </c>
      <c r="UTM369" s="299" t="s">
        <v>5825</v>
      </c>
      <c r="UTN369" s="299" t="s">
        <v>5825</v>
      </c>
      <c r="UTO369" s="299" t="s">
        <v>5825</v>
      </c>
      <c r="UTP369" s="299" t="s">
        <v>5825</v>
      </c>
      <c r="UTQ369" s="299" t="s">
        <v>5825</v>
      </c>
      <c r="UTR369" s="299" t="s">
        <v>5825</v>
      </c>
      <c r="UTS369" s="299" t="s">
        <v>5825</v>
      </c>
      <c r="UTT369" s="299" t="s">
        <v>5825</v>
      </c>
      <c r="UTU369" s="299" t="s">
        <v>5825</v>
      </c>
      <c r="UTV369" s="299" t="s">
        <v>5825</v>
      </c>
      <c r="UTW369" s="299" t="s">
        <v>5825</v>
      </c>
      <c r="UTX369" s="299" t="s">
        <v>5825</v>
      </c>
      <c r="UTY369" s="299" t="s">
        <v>5825</v>
      </c>
      <c r="UTZ369" s="299" t="s">
        <v>5825</v>
      </c>
      <c r="UUA369" s="299" t="s">
        <v>5825</v>
      </c>
      <c r="UUB369" s="299" t="s">
        <v>5825</v>
      </c>
      <c r="UUC369" s="299" t="s">
        <v>5825</v>
      </c>
      <c r="UUD369" s="299" t="s">
        <v>5825</v>
      </c>
      <c r="UUE369" s="299" t="s">
        <v>5825</v>
      </c>
      <c r="UUF369" s="299" t="s">
        <v>5825</v>
      </c>
      <c r="UUG369" s="299" t="s">
        <v>5825</v>
      </c>
      <c r="UUH369" s="299" t="s">
        <v>5825</v>
      </c>
      <c r="UUI369" s="299" t="s">
        <v>5825</v>
      </c>
      <c r="UUJ369" s="299" t="s">
        <v>5825</v>
      </c>
      <c r="UUK369" s="299" t="s">
        <v>5825</v>
      </c>
      <c r="UUL369" s="299" t="s">
        <v>5825</v>
      </c>
      <c r="UUM369" s="299" t="s">
        <v>5825</v>
      </c>
      <c r="UUN369" s="299" t="s">
        <v>5825</v>
      </c>
      <c r="UUO369" s="299" t="s">
        <v>5825</v>
      </c>
      <c r="UUP369" s="299" t="s">
        <v>5825</v>
      </c>
      <c r="UUQ369" s="299" t="s">
        <v>5825</v>
      </c>
      <c r="UUR369" s="299" t="s">
        <v>5825</v>
      </c>
      <c r="UUS369" s="299" t="s">
        <v>5825</v>
      </c>
      <c r="UUT369" s="299" t="s">
        <v>5825</v>
      </c>
      <c r="UUU369" s="299" t="s">
        <v>5825</v>
      </c>
      <c r="UUV369" s="299" t="s">
        <v>5825</v>
      </c>
      <c r="UUW369" s="299" t="s">
        <v>5825</v>
      </c>
      <c r="UUX369" s="299" t="s">
        <v>5825</v>
      </c>
      <c r="UUY369" s="299" t="s">
        <v>5825</v>
      </c>
      <c r="UUZ369" s="299" t="s">
        <v>5825</v>
      </c>
      <c r="UVA369" s="299" t="s">
        <v>5825</v>
      </c>
      <c r="UVB369" s="299" t="s">
        <v>5825</v>
      </c>
      <c r="UVC369" s="299" t="s">
        <v>5825</v>
      </c>
      <c r="UVD369" s="299" t="s">
        <v>5825</v>
      </c>
      <c r="UVE369" s="299" t="s">
        <v>5825</v>
      </c>
      <c r="UVF369" s="299" t="s">
        <v>5825</v>
      </c>
      <c r="UVG369" s="299" t="s">
        <v>5825</v>
      </c>
      <c r="UVH369" s="299" t="s">
        <v>5825</v>
      </c>
      <c r="UVI369" s="299" t="s">
        <v>5825</v>
      </c>
      <c r="UVJ369" s="299" t="s">
        <v>5825</v>
      </c>
      <c r="UVK369" s="299" t="s">
        <v>5825</v>
      </c>
      <c r="UVL369" s="299" t="s">
        <v>5825</v>
      </c>
      <c r="UVM369" s="299" t="s">
        <v>5825</v>
      </c>
      <c r="UVN369" s="299" t="s">
        <v>5825</v>
      </c>
      <c r="UVO369" s="299" t="s">
        <v>5825</v>
      </c>
      <c r="UVP369" s="299" t="s">
        <v>5825</v>
      </c>
      <c r="UVQ369" s="299" t="s">
        <v>5825</v>
      </c>
      <c r="UVR369" s="299" t="s">
        <v>5825</v>
      </c>
      <c r="UVS369" s="299" t="s">
        <v>5825</v>
      </c>
      <c r="UVT369" s="299" t="s">
        <v>5825</v>
      </c>
      <c r="UVU369" s="299" t="s">
        <v>5825</v>
      </c>
      <c r="UVV369" s="299" t="s">
        <v>5825</v>
      </c>
      <c r="UVW369" s="299" t="s">
        <v>5825</v>
      </c>
      <c r="UVX369" s="299" t="s">
        <v>5825</v>
      </c>
      <c r="UVY369" s="299" t="s">
        <v>5825</v>
      </c>
      <c r="UVZ369" s="299" t="s">
        <v>5825</v>
      </c>
      <c r="UWA369" s="299" t="s">
        <v>5825</v>
      </c>
      <c r="UWB369" s="299" t="s">
        <v>5825</v>
      </c>
      <c r="UWC369" s="299" t="s">
        <v>5825</v>
      </c>
      <c r="UWD369" s="299" t="s">
        <v>5825</v>
      </c>
      <c r="UWE369" s="299" t="s">
        <v>5825</v>
      </c>
      <c r="UWF369" s="299" t="s">
        <v>5825</v>
      </c>
      <c r="UWG369" s="299" t="s">
        <v>5825</v>
      </c>
      <c r="UWH369" s="299" t="s">
        <v>5825</v>
      </c>
      <c r="UWI369" s="299" t="s">
        <v>5825</v>
      </c>
      <c r="UWJ369" s="299" t="s">
        <v>5825</v>
      </c>
      <c r="UWK369" s="299" t="s">
        <v>5825</v>
      </c>
      <c r="UWL369" s="299" t="s">
        <v>5825</v>
      </c>
      <c r="UWM369" s="299" t="s">
        <v>5825</v>
      </c>
      <c r="UWN369" s="299" t="s">
        <v>5825</v>
      </c>
      <c r="UWO369" s="299" t="s">
        <v>5825</v>
      </c>
      <c r="UWP369" s="299" t="s">
        <v>5825</v>
      </c>
      <c r="UWQ369" s="299" t="s">
        <v>5825</v>
      </c>
      <c r="UWR369" s="299" t="s">
        <v>5825</v>
      </c>
      <c r="UWS369" s="299" t="s">
        <v>5825</v>
      </c>
      <c r="UWT369" s="299" t="s">
        <v>5825</v>
      </c>
      <c r="UWU369" s="299" t="s">
        <v>5825</v>
      </c>
      <c r="UWV369" s="299" t="s">
        <v>5825</v>
      </c>
      <c r="UWW369" s="299" t="s">
        <v>5825</v>
      </c>
      <c r="UWX369" s="299" t="s">
        <v>5825</v>
      </c>
      <c r="UWY369" s="299" t="s">
        <v>5825</v>
      </c>
      <c r="UWZ369" s="299" t="s">
        <v>5825</v>
      </c>
      <c r="UXA369" s="299" t="s">
        <v>5825</v>
      </c>
      <c r="UXB369" s="299" t="s">
        <v>5825</v>
      </c>
      <c r="UXC369" s="299" t="s">
        <v>5825</v>
      </c>
      <c r="UXD369" s="299" t="s">
        <v>5825</v>
      </c>
      <c r="UXE369" s="299" t="s">
        <v>5825</v>
      </c>
      <c r="UXF369" s="299" t="s">
        <v>5825</v>
      </c>
      <c r="UXG369" s="299" t="s">
        <v>5825</v>
      </c>
      <c r="UXH369" s="299" t="s">
        <v>5825</v>
      </c>
      <c r="UXI369" s="299" t="s">
        <v>5825</v>
      </c>
      <c r="UXJ369" s="299" t="s">
        <v>5825</v>
      </c>
      <c r="UXK369" s="299" t="s">
        <v>5825</v>
      </c>
      <c r="UXL369" s="299" t="s">
        <v>5825</v>
      </c>
      <c r="UXM369" s="299" t="s">
        <v>5825</v>
      </c>
      <c r="UXN369" s="299" t="s">
        <v>5825</v>
      </c>
      <c r="UXO369" s="299" t="s">
        <v>5825</v>
      </c>
      <c r="UXP369" s="299" t="s">
        <v>5825</v>
      </c>
      <c r="UXQ369" s="299" t="s">
        <v>5825</v>
      </c>
      <c r="UXR369" s="299" t="s">
        <v>5825</v>
      </c>
      <c r="UXS369" s="299" t="s">
        <v>5825</v>
      </c>
      <c r="UXT369" s="299" t="s">
        <v>5825</v>
      </c>
      <c r="UXU369" s="299" t="s">
        <v>5825</v>
      </c>
      <c r="UXV369" s="299" t="s">
        <v>5825</v>
      </c>
      <c r="UXW369" s="299" t="s">
        <v>5825</v>
      </c>
      <c r="UXX369" s="299" t="s">
        <v>5825</v>
      </c>
      <c r="UXY369" s="299" t="s">
        <v>5825</v>
      </c>
      <c r="UXZ369" s="299" t="s">
        <v>5825</v>
      </c>
      <c r="UYA369" s="299" t="s">
        <v>5825</v>
      </c>
      <c r="UYB369" s="299" t="s">
        <v>5825</v>
      </c>
      <c r="UYC369" s="299" t="s">
        <v>5825</v>
      </c>
      <c r="UYD369" s="299" t="s">
        <v>5825</v>
      </c>
      <c r="UYE369" s="299" t="s">
        <v>5825</v>
      </c>
      <c r="UYF369" s="299" t="s">
        <v>5825</v>
      </c>
      <c r="UYG369" s="299" t="s">
        <v>5825</v>
      </c>
      <c r="UYH369" s="299" t="s">
        <v>5825</v>
      </c>
      <c r="UYI369" s="299" t="s">
        <v>5825</v>
      </c>
      <c r="UYJ369" s="299" t="s">
        <v>5825</v>
      </c>
      <c r="UYK369" s="299" t="s">
        <v>5825</v>
      </c>
      <c r="UYL369" s="299" t="s">
        <v>5825</v>
      </c>
      <c r="UYM369" s="299" t="s">
        <v>5825</v>
      </c>
      <c r="UYN369" s="299" t="s">
        <v>5825</v>
      </c>
      <c r="UYO369" s="299" t="s">
        <v>5825</v>
      </c>
      <c r="UYP369" s="299" t="s">
        <v>5825</v>
      </c>
      <c r="UYQ369" s="299" t="s">
        <v>5825</v>
      </c>
      <c r="UYR369" s="299" t="s">
        <v>5825</v>
      </c>
      <c r="UYS369" s="299" t="s">
        <v>5825</v>
      </c>
      <c r="UYT369" s="299" t="s">
        <v>5825</v>
      </c>
      <c r="UYU369" s="299" t="s">
        <v>5825</v>
      </c>
      <c r="UYV369" s="299" t="s">
        <v>5825</v>
      </c>
      <c r="UYW369" s="299" t="s">
        <v>5825</v>
      </c>
      <c r="UYX369" s="299" t="s">
        <v>5825</v>
      </c>
      <c r="UYY369" s="299" t="s">
        <v>5825</v>
      </c>
      <c r="UYZ369" s="299" t="s">
        <v>5825</v>
      </c>
      <c r="UZA369" s="299" t="s">
        <v>5825</v>
      </c>
      <c r="UZB369" s="299" t="s">
        <v>5825</v>
      </c>
      <c r="UZC369" s="299" t="s">
        <v>5825</v>
      </c>
      <c r="UZD369" s="299" t="s">
        <v>5825</v>
      </c>
      <c r="UZE369" s="299" t="s">
        <v>5825</v>
      </c>
      <c r="UZF369" s="299" t="s">
        <v>5825</v>
      </c>
      <c r="UZG369" s="299" t="s">
        <v>5825</v>
      </c>
      <c r="UZH369" s="299" t="s">
        <v>5825</v>
      </c>
      <c r="UZI369" s="299" t="s">
        <v>5825</v>
      </c>
      <c r="UZJ369" s="299" t="s">
        <v>5825</v>
      </c>
      <c r="UZK369" s="299" t="s">
        <v>5825</v>
      </c>
      <c r="UZL369" s="299" t="s">
        <v>5825</v>
      </c>
      <c r="UZM369" s="299" t="s">
        <v>5825</v>
      </c>
      <c r="UZN369" s="299" t="s">
        <v>5825</v>
      </c>
      <c r="UZO369" s="299" t="s">
        <v>5825</v>
      </c>
      <c r="UZP369" s="299" t="s">
        <v>5825</v>
      </c>
      <c r="UZQ369" s="299" t="s">
        <v>5825</v>
      </c>
      <c r="UZR369" s="299" t="s">
        <v>5825</v>
      </c>
      <c r="UZS369" s="299" t="s">
        <v>5825</v>
      </c>
      <c r="UZT369" s="299" t="s">
        <v>5825</v>
      </c>
      <c r="UZU369" s="299" t="s">
        <v>5825</v>
      </c>
      <c r="UZV369" s="299" t="s">
        <v>5825</v>
      </c>
      <c r="UZW369" s="299" t="s">
        <v>5825</v>
      </c>
      <c r="UZX369" s="299" t="s">
        <v>5825</v>
      </c>
      <c r="UZY369" s="299" t="s">
        <v>5825</v>
      </c>
      <c r="UZZ369" s="299" t="s">
        <v>5825</v>
      </c>
      <c r="VAA369" s="299" t="s">
        <v>5825</v>
      </c>
      <c r="VAB369" s="299" t="s">
        <v>5825</v>
      </c>
      <c r="VAC369" s="299" t="s">
        <v>5825</v>
      </c>
      <c r="VAD369" s="299" t="s">
        <v>5825</v>
      </c>
      <c r="VAE369" s="299" t="s">
        <v>5825</v>
      </c>
      <c r="VAF369" s="299" t="s">
        <v>5825</v>
      </c>
      <c r="VAG369" s="299" t="s">
        <v>5825</v>
      </c>
      <c r="VAH369" s="299" t="s">
        <v>5825</v>
      </c>
      <c r="VAI369" s="299" t="s">
        <v>5825</v>
      </c>
      <c r="VAJ369" s="299" t="s">
        <v>5825</v>
      </c>
      <c r="VAK369" s="299" t="s">
        <v>5825</v>
      </c>
      <c r="VAL369" s="299" t="s">
        <v>5825</v>
      </c>
      <c r="VAM369" s="299" t="s">
        <v>5825</v>
      </c>
      <c r="VAN369" s="299" t="s">
        <v>5825</v>
      </c>
      <c r="VAO369" s="299" t="s">
        <v>5825</v>
      </c>
      <c r="VAP369" s="299" t="s">
        <v>5825</v>
      </c>
      <c r="VAQ369" s="299" t="s">
        <v>5825</v>
      </c>
      <c r="VAR369" s="299" t="s">
        <v>5825</v>
      </c>
      <c r="VAS369" s="299" t="s">
        <v>5825</v>
      </c>
      <c r="VAT369" s="299" t="s">
        <v>5825</v>
      </c>
      <c r="VAU369" s="299" t="s">
        <v>5825</v>
      </c>
      <c r="VAV369" s="299" t="s">
        <v>5825</v>
      </c>
      <c r="VAW369" s="299" t="s">
        <v>5825</v>
      </c>
      <c r="VAX369" s="299" t="s">
        <v>5825</v>
      </c>
      <c r="VAY369" s="299" t="s">
        <v>5825</v>
      </c>
      <c r="VAZ369" s="299" t="s">
        <v>5825</v>
      </c>
      <c r="VBA369" s="299" t="s">
        <v>5825</v>
      </c>
      <c r="VBB369" s="299" t="s">
        <v>5825</v>
      </c>
      <c r="VBC369" s="299" t="s">
        <v>5825</v>
      </c>
      <c r="VBD369" s="299" t="s">
        <v>5825</v>
      </c>
      <c r="VBE369" s="299" t="s">
        <v>5825</v>
      </c>
      <c r="VBF369" s="299" t="s">
        <v>5825</v>
      </c>
      <c r="VBG369" s="299" t="s">
        <v>5825</v>
      </c>
      <c r="VBH369" s="299" t="s">
        <v>5825</v>
      </c>
      <c r="VBI369" s="299" t="s">
        <v>5825</v>
      </c>
      <c r="VBJ369" s="299" t="s">
        <v>5825</v>
      </c>
      <c r="VBK369" s="299" t="s">
        <v>5825</v>
      </c>
      <c r="VBL369" s="299" t="s">
        <v>5825</v>
      </c>
      <c r="VBM369" s="299" t="s">
        <v>5825</v>
      </c>
      <c r="VBN369" s="299" t="s">
        <v>5825</v>
      </c>
      <c r="VBO369" s="299" t="s">
        <v>5825</v>
      </c>
      <c r="VBP369" s="299" t="s">
        <v>5825</v>
      </c>
      <c r="VBQ369" s="299" t="s">
        <v>5825</v>
      </c>
      <c r="VBR369" s="299" t="s">
        <v>5825</v>
      </c>
      <c r="VBS369" s="299" t="s">
        <v>5825</v>
      </c>
      <c r="VBT369" s="299" t="s">
        <v>5825</v>
      </c>
      <c r="VBU369" s="299" t="s">
        <v>5825</v>
      </c>
      <c r="VBV369" s="299" t="s">
        <v>5825</v>
      </c>
      <c r="VBW369" s="299" t="s">
        <v>5825</v>
      </c>
      <c r="VBX369" s="299" t="s">
        <v>5825</v>
      </c>
      <c r="VBY369" s="299" t="s">
        <v>5825</v>
      </c>
      <c r="VBZ369" s="299" t="s">
        <v>5825</v>
      </c>
      <c r="VCA369" s="299" t="s">
        <v>5825</v>
      </c>
      <c r="VCB369" s="299" t="s">
        <v>5825</v>
      </c>
      <c r="VCC369" s="299" t="s">
        <v>5825</v>
      </c>
      <c r="VCD369" s="299" t="s">
        <v>5825</v>
      </c>
      <c r="VCE369" s="299" t="s">
        <v>5825</v>
      </c>
      <c r="VCF369" s="299" t="s">
        <v>5825</v>
      </c>
      <c r="VCG369" s="299" t="s">
        <v>5825</v>
      </c>
      <c r="VCH369" s="299" t="s">
        <v>5825</v>
      </c>
      <c r="VCI369" s="299" t="s">
        <v>5825</v>
      </c>
      <c r="VCJ369" s="299" t="s">
        <v>5825</v>
      </c>
      <c r="VCK369" s="299" t="s">
        <v>5825</v>
      </c>
      <c r="VCL369" s="299" t="s">
        <v>5825</v>
      </c>
      <c r="VCM369" s="299" t="s">
        <v>5825</v>
      </c>
      <c r="VCN369" s="299" t="s">
        <v>5825</v>
      </c>
      <c r="VCO369" s="299" t="s">
        <v>5825</v>
      </c>
      <c r="VCP369" s="299" t="s">
        <v>5825</v>
      </c>
      <c r="VCQ369" s="299" t="s">
        <v>5825</v>
      </c>
      <c r="VCR369" s="299" t="s">
        <v>5825</v>
      </c>
      <c r="VCS369" s="299" t="s">
        <v>5825</v>
      </c>
      <c r="VCT369" s="299" t="s">
        <v>5825</v>
      </c>
      <c r="VCU369" s="299" t="s">
        <v>5825</v>
      </c>
      <c r="VCV369" s="299" t="s">
        <v>5825</v>
      </c>
      <c r="VCW369" s="299" t="s">
        <v>5825</v>
      </c>
      <c r="VCX369" s="299" t="s">
        <v>5825</v>
      </c>
      <c r="VCY369" s="299" t="s">
        <v>5825</v>
      </c>
      <c r="VCZ369" s="299" t="s">
        <v>5825</v>
      </c>
      <c r="VDA369" s="299" t="s">
        <v>5825</v>
      </c>
      <c r="VDB369" s="299" t="s">
        <v>5825</v>
      </c>
      <c r="VDC369" s="299" t="s">
        <v>5825</v>
      </c>
      <c r="VDD369" s="299" t="s">
        <v>5825</v>
      </c>
      <c r="VDE369" s="299" t="s">
        <v>5825</v>
      </c>
      <c r="VDF369" s="299" t="s">
        <v>5825</v>
      </c>
      <c r="VDG369" s="299" t="s">
        <v>5825</v>
      </c>
      <c r="VDH369" s="299" t="s">
        <v>5825</v>
      </c>
      <c r="VDI369" s="299" t="s">
        <v>5825</v>
      </c>
      <c r="VDJ369" s="299" t="s">
        <v>5825</v>
      </c>
      <c r="VDK369" s="299" t="s">
        <v>5825</v>
      </c>
      <c r="VDL369" s="299" t="s">
        <v>5825</v>
      </c>
      <c r="VDM369" s="299" t="s">
        <v>5825</v>
      </c>
      <c r="VDN369" s="299" t="s">
        <v>5825</v>
      </c>
      <c r="VDO369" s="299" t="s">
        <v>5825</v>
      </c>
      <c r="VDP369" s="299" t="s">
        <v>5825</v>
      </c>
      <c r="VDQ369" s="299" t="s">
        <v>5825</v>
      </c>
      <c r="VDR369" s="299" t="s">
        <v>5825</v>
      </c>
      <c r="VDS369" s="299" t="s">
        <v>5825</v>
      </c>
      <c r="VDT369" s="299" t="s">
        <v>5825</v>
      </c>
      <c r="VDU369" s="299" t="s">
        <v>5825</v>
      </c>
      <c r="VDV369" s="299" t="s">
        <v>5825</v>
      </c>
      <c r="VDW369" s="299" t="s">
        <v>5825</v>
      </c>
      <c r="VDX369" s="299" t="s">
        <v>5825</v>
      </c>
      <c r="VDY369" s="299" t="s">
        <v>5825</v>
      </c>
      <c r="VDZ369" s="299" t="s">
        <v>5825</v>
      </c>
      <c r="VEA369" s="299" t="s">
        <v>5825</v>
      </c>
      <c r="VEB369" s="299" t="s">
        <v>5825</v>
      </c>
      <c r="VEC369" s="299" t="s">
        <v>5825</v>
      </c>
      <c r="VED369" s="299" t="s">
        <v>5825</v>
      </c>
      <c r="VEE369" s="299" t="s">
        <v>5825</v>
      </c>
      <c r="VEF369" s="299" t="s">
        <v>5825</v>
      </c>
      <c r="VEG369" s="299" t="s">
        <v>5825</v>
      </c>
      <c r="VEH369" s="299" t="s">
        <v>5825</v>
      </c>
      <c r="VEI369" s="299" t="s">
        <v>5825</v>
      </c>
      <c r="VEJ369" s="299" t="s">
        <v>5825</v>
      </c>
      <c r="VEK369" s="299" t="s">
        <v>5825</v>
      </c>
      <c r="VEL369" s="299" t="s">
        <v>5825</v>
      </c>
      <c r="VEM369" s="299" t="s">
        <v>5825</v>
      </c>
      <c r="VEN369" s="299" t="s">
        <v>5825</v>
      </c>
      <c r="VEO369" s="299" t="s">
        <v>5825</v>
      </c>
      <c r="VEP369" s="299" t="s">
        <v>5825</v>
      </c>
      <c r="VEQ369" s="299" t="s">
        <v>5825</v>
      </c>
      <c r="VER369" s="299" t="s">
        <v>5825</v>
      </c>
      <c r="VES369" s="299" t="s">
        <v>5825</v>
      </c>
      <c r="VET369" s="299" t="s">
        <v>5825</v>
      </c>
      <c r="VEU369" s="299" t="s">
        <v>5825</v>
      </c>
      <c r="VEV369" s="299" t="s">
        <v>5825</v>
      </c>
      <c r="VEW369" s="299" t="s">
        <v>5825</v>
      </c>
      <c r="VEX369" s="299" t="s">
        <v>5825</v>
      </c>
      <c r="VEY369" s="299" t="s">
        <v>5825</v>
      </c>
      <c r="VEZ369" s="299" t="s">
        <v>5825</v>
      </c>
      <c r="VFA369" s="299" t="s">
        <v>5825</v>
      </c>
      <c r="VFB369" s="299" t="s">
        <v>5825</v>
      </c>
      <c r="VFC369" s="299" t="s">
        <v>5825</v>
      </c>
      <c r="VFD369" s="299" t="s">
        <v>5825</v>
      </c>
      <c r="VFE369" s="299" t="s">
        <v>5825</v>
      </c>
      <c r="VFF369" s="299" t="s">
        <v>5825</v>
      </c>
      <c r="VFG369" s="299" t="s">
        <v>5825</v>
      </c>
      <c r="VFH369" s="299" t="s">
        <v>5825</v>
      </c>
      <c r="VFI369" s="299" t="s">
        <v>5825</v>
      </c>
      <c r="VFJ369" s="299" t="s">
        <v>5825</v>
      </c>
      <c r="VFK369" s="299" t="s">
        <v>5825</v>
      </c>
      <c r="VFL369" s="299" t="s">
        <v>5825</v>
      </c>
      <c r="VFM369" s="299" t="s">
        <v>5825</v>
      </c>
      <c r="VFN369" s="299" t="s">
        <v>5825</v>
      </c>
      <c r="VFO369" s="299" t="s">
        <v>5825</v>
      </c>
      <c r="VFP369" s="299" t="s">
        <v>5825</v>
      </c>
      <c r="VFQ369" s="299" t="s">
        <v>5825</v>
      </c>
      <c r="VFR369" s="299" t="s">
        <v>5825</v>
      </c>
      <c r="VFS369" s="299" t="s">
        <v>5825</v>
      </c>
      <c r="VFT369" s="299" t="s">
        <v>5825</v>
      </c>
      <c r="VFU369" s="299" t="s">
        <v>5825</v>
      </c>
      <c r="VFV369" s="299" t="s">
        <v>5825</v>
      </c>
      <c r="VFW369" s="299" t="s">
        <v>5825</v>
      </c>
      <c r="VFX369" s="299" t="s">
        <v>5825</v>
      </c>
      <c r="VFY369" s="299" t="s">
        <v>5825</v>
      </c>
      <c r="VFZ369" s="299" t="s">
        <v>5825</v>
      </c>
      <c r="VGA369" s="299" t="s">
        <v>5825</v>
      </c>
      <c r="VGB369" s="299" t="s">
        <v>5825</v>
      </c>
      <c r="VGC369" s="299" t="s">
        <v>5825</v>
      </c>
      <c r="VGD369" s="299" t="s">
        <v>5825</v>
      </c>
      <c r="VGE369" s="299" t="s">
        <v>5825</v>
      </c>
      <c r="VGF369" s="299" t="s">
        <v>5825</v>
      </c>
      <c r="VGG369" s="299" t="s">
        <v>5825</v>
      </c>
      <c r="VGH369" s="299" t="s">
        <v>5825</v>
      </c>
      <c r="VGI369" s="299" t="s">
        <v>5825</v>
      </c>
      <c r="VGJ369" s="299" t="s">
        <v>5825</v>
      </c>
      <c r="VGK369" s="299" t="s">
        <v>5825</v>
      </c>
      <c r="VGL369" s="299" t="s">
        <v>5825</v>
      </c>
      <c r="VGM369" s="299" t="s">
        <v>5825</v>
      </c>
      <c r="VGN369" s="299" t="s">
        <v>5825</v>
      </c>
      <c r="VGO369" s="299" t="s">
        <v>5825</v>
      </c>
      <c r="VGP369" s="299" t="s">
        <v>5825</v>
      </c>
      <c r="VGQ369" s="299" t="s">
        <v>5825</v>
      </c>
      <c r="VGR369" s="299" t="s">
        <v>5825</v>
      </c>
      <c r="VGS369" s="299" t="s">
        <v>5825</v>
      </c>
      <c r="VGT369" s="299" t="s">
        <v>5825</v>
      </c>
      <c r="VGU369" s="299" t="s">
        <v>5825</v>
      </c>
      <c r="VGV369" s="299" t="s">
        <v>5825</v>
      </c>
      <c r="VGW369" s="299" t="s">
        <v>5825</v>
      </c>
      <c r="VGX369" s="299" t="s">
        <v>5825</v>
      </c>
      <c r="VGY369" s="299" t="s">
        <v>5825</v>
      </c>
      <c r="VGZ369" s="299" t="s">
        <v>5825</v>
      </c>
      <c r="VHA369" s="299" t="s">
        <v>5825</v>
      </c>
      <c r="VHB369" s="299" t="s">
        <v>5825</v>
      </c>
      <c r="VHC369" s="299" t="s">
        <v>5825</v>
      </c>
      <c r="VHD369" s="299" t="s">
        <v>5825</v>
      </c>
      <c r="VHE369" s="299" t="s">
        <v>5825</v>
      </c>
      <c r="VHF369" s="299" t="s">
        <v>5825</v>
      </c>
      <c r="VHG369" s="299" t="s">
        <v>5825</v>
      </c>
      <c r="VHH369" s="299" t="s">
        <v>5825</v>
      </c>
      <c r="VHI369" s="299" t="s">
        <v>5825</v>
      </c>
      <c r="VHJ369" s="299" t="s">
        <v>5825</v>
      </c>
      <c r="VHK369" s="299" t="s">
        <v>5825</v>
      </c>
      <c r="VHL369" s="299" t="s">
        <v>5825</v>
      </c>
      <c r="VHM369" s="299" t="s">
        <v>5825</v>
      </c>
      <c r="VHN369" s="299" t="s">
        <v>5825</v>
      </c>
      <c r="VHO369" s="299" t="s">
        <v>5825</v>
      </c>
      <c r="VHP369" s="299" t="s">
        <v>5825</v>
      </c>
      <c r="VHQ369" s="299" t="s">
        <v>5825</v>
      </c>
      <c r="VHR369" s="299" t="s">
        <v>5825</v>
      </c>
      <c r="VHS369" s="299" t="s">
        <v>5825</v>
      </c>
      <c r="VHT369" s="299" t="s">
        <v>5825</v>
      </c>
      <c r="VHU369" s="299" t="s">
        <v>5825</v>
      </c>
      <c r="VHV369" s="299" t="s">
        <v>5825</v>
      </c>
      <c r="VHW369" s="299" t="s">
        <v>5825</v>
      </c>
      <c r="VHX369" s="299" t="s">
        <v>5825</v>
      </c>
      <c r="VHY369" s="299" t="s">
        <v>5825</v>
      </c>
      <c r="VHZ369" s="299" t="s">
        <v>5825</v>
      </c>
      <c r="VIA369" s="299" t="s">
        <v>5825</v>
      </c>
      <c r="VIB369" s="299" t="s">
        <v>5825</v>
      </c>
      <c r="VIC369" s="299" t="s">
        <v>5825</v>
      </c>
      <c r="VID369" s="299" t="s">
        <v>5825</v>
      </c>
      <c r="VIE369" s="299" t="s">
        <v>5825</v>
      </c>
      <c r="VIF369" s="299" t="s">
        <v>5825</v>
      </c>
      <c r="VIG369" s="299" t="s">
        <v>5825</v>
      </c>
      <c r="VIH369" s="299" t="s">
        <v>5825</v>
      </c>
      <c r="VII369" s="299" t="s">
        <v>5825</v>
      </c>
      <c r="VIJ369" s="299" t="s">
        <v>5825</v>
      </c>
      <c r="VIK369" s="299" t="s">
        <v>5825</v>
      </c>
      <c r="VIL369" s="299" t="s">
        <v>5825</v>
      </c>
      <c r="VIM369" s="299" t="s">
        <v>5825</v>
      </c>
      <c r="VIN369" s="299" t="s">
        <v>5825</v>
      </c>
      <c r="VIO369" s="299" t="s">
        <v>5825</v>
      </c>
      <c r="VIP369" s="299" t="s">
        <v>5825</v>
      </c>
      <c r="VIQ369" s="299" t="s">
        <v>5825</v>
      </c>
      <c r="VIR369" s="299" t="s">
        <v>5825</v>
      </c>
      <c r="VIS369" s="299" t="s">
        <v>5825</v>
      </c>
      <c r="VIT369" s="299" t="s">
        <v>5825</v>
      </c>
      <c r="VIU369" s="299" t="s">
        <v>5825</v>
      </c>
      <c r="VIV369" s="299" t="s">
        <v>5825</v>
      </c>
      <c r="VIW369" s="299" t="s">
        <v>5825</v>
      </c>
      <c r="VIX369" s="299" t="s">
        <v>5825</v>
      </c>
      <c r="VIY369" s="299" t="s">
        <v>5825</v>
      </c>
      <c r="VIZ369" s="299" t="s">
        <v>5825</v>
      </c>
      <c r="VJA369" s="299" t="s">
        <v>5825</v>
      </c>
      <c r="VJB369" s="299" t="s">
        <v>5825</v>
      </c>
      <c r="VJC369" s="299" t="s">
        <v>5825</v>
      </c>
      <c r="VJD369" s="299" t="s">
        <v>5825</v>
      </c>
      <c r="VJE369" s="299" t="s">
        <v>5825</v>
      </c>
      <c r="VJF369" s="299" t="s">
        <v>5825</v>
      </c>
      <c r="VJG369" s="299" t="s">
        <v>5825</v>
      </c>
      <c r="VJH369" s="299" t="s">
        <v>5825</v>
      </c>
      <c r="VJI369" s="299" t="s">
        <v>5825</v>
      </c>
      <c r="VJJ369" s="299" t="s">
        <v>5825</v>
      </c>
      <c r="VJK369" s="299" t="s">
        <v>5825</v>
      </c>
      <c r="VJL369" s="299" t="s">
        <v>5825</v>
      </c>
      <c r="VJM369" s="299" t="s">
        <v>5825</v>
      </c>
      <c r="VJN369" s="299" t="s">
        <v>5825</v>
      </c>
      <c r="VJO369" s="299" t="s">
        <v>5825</v>
      </c>
      <c r="VJP369" s="299" t="s">
        <v>5825</v>
      </c>
      <c r="VJQ369" s="299" t="s">
        <v>5825</v>
      </c>
      <c r="VJR369" s="299" t="s">
        <v>5825</v>
      </c>
      <c r="VJS369" s="299" t="s">
        <v>5825</v>
      </c>
      <c r="VJT369" s="299" t="s">
        <v>5825</v>
      </c>
      <c r="VJU369" s="299" t="s">
        <v>5825</v>
      </c>
      <c r="VJV369" s="299" t="s">
        <v>5825</v>
      </c>
      <c r="VJW369" s="299" t="s">
        <v>5825</v>
      </c>
      <c r="VJX369" s="299" t="s">
        <v>5825</v>
      </c>
      <c r="VJY369" s="299" t="s">
        <v>5825</v>
      </c>
      <c r="VJZ369" s="299" t="s">
        <v>5825</v>
      </c>
      <c r="VKA369" s="299" t="s">
        <v>5825</v>
      </c>
      <c r="VKB369" s="299" t="s">
        <v>5825</v>
      </c>
      <c r="VKC369" s="299" t="s">
        <v>5825</v>
      </c>
      <c r="VKD369" s="299" t="s">
        <v>5825</v>
      </c>
      <c r="VKE369" s="299" t="s">
        <v>5825</v>
      </c>
      <c r="VKF369" s="299" t="s">
        <v>5825</v>
      </c>
      <c r="VKG369" s="299" t="s">
        <v>5825</v>
      </c>
      <c r="VKH369" s="299" t="s">
        <v>5825</v>
      </c>
      <c r="VKI369" s="299" t="s">
        <v>5825</v>
      </c>
      <c r="VKJ369" s="299" t="s">
        <v>5825</v>
      </c>
      <c r="VKK369" s="299" t="s">
        <v>5825</v>
      </c>
      <c r="VKL369" s="299" t="s">
        <v>5825</v>
      </c>
      <c r="VKM369" s="299" t="s">
        <v>5825</v>
      </c>
      <c r="VKN369" s="299" t="s">
        <v>5825</v>
      </c>
      <c r="VKO369" s="299" t="s">
        <v>5825</v>
      </c>
      <c r="VKP369" s="299" t="s">
        <v>5825</v>
      </c>
      <c r="VKQ369" s="299" t="s">
        <v>5825</v>
      </c>
      <c r="VKR369" s="299" t="s">
        <v>5825</v>
      </c>
      <c r="VKS369" s="299" t="s">
        <v>5825</v>
      </c>
      <c r="VKT369" s="299" t="s">
        <v>5825</v>
      </c>
      <c r="VKU369" s="299" t="s">
        <v>5825</v>
      </c>
      <c r="VKV369" s="299" t="s">
        <v>5825</v>
      </c>
      <c r="VKW369" s="299" t="s">
        <v>5825</v>
      </c>
      <c r="VKX369" s="299" t="s">
        <v>5825</v>
      </c>
      <c r="VKY369" s="299" t="s">
        <v>5825</v>
      </c>
      <c r="VKZ369" s="299" t="s">
        <v>5825</v>
      </c>
      <c r="VLA369" s="299" t="s">
        <v>5825</v>
      </c>
      <c r="VLB369" s="299" t="s">
        <v>5825</v>
      </c>
      <c r="VLC369" s="299" t="s">
        <v>5825</v>
      </c>
      <c r="VLD369" s="299" t="s">
        <v>5825</v>
      </c>
      <c r="VLE369" s="299" t="s">
        <v>5825</v>
      </c>
      <c r="VLF369" s="299" t="s">
        <v>5825</v>
      </c>
      <c r="VLG369" s="299" t="s">
        <v>5825</v>
      </c>
      <c r="VLH369" s="299" t="s">
        <v>5825</v>
      </c>
      <c r="VLI369" s="299" t="s">
        <v>5825</v>
      </c>
      <c r="VLJ369" s="299" t="s">
        <v>5825</v>
      </c>
      <c r="VLK369" s="299" t="s">
        <v>5825</v>
      </c>
      <c r="VLL369" s="299" t="s">
        <v>5825</v>
      </c>
      <c r="VLM369" s="299" t="s">
        <v>5825</v>
      </c>
      <c r="VLN369" s="299" t="s">
        <v>5825</v>
      </c>
      <c r="VLO369" s="299" t="s">
        <v>5825</v>
      </c>
      <c r="VLP369" s="299" t="s">
        <v>5825</v>
      </c>
      <c r="VLQ369" s="299" t="s">
        <v>5825</v>
      </c>
      <c r="VLR369" s="299" t="s">
        <v>5825</v>
      </c>
      <c r="VLS369" s="299" t="s">
        <v>5825</v>
      </c>
      <c r="VLT369" s="299" t="s">
        <v>5825</v>
      </c>
      <c r="VLU369" s="299" t="s">
        <v>5825</v>
      </c>
      <c r="VLV369" s="299" t="s">
        <v>5825</v>
      </c>
      <c r="VLW369" s="299" t="s">
        <v>5825</v>
      </c>
      <c r="VLX369" s="299" t="s">
        <v>5825</v>
      </c>
      <c r="VLY369" s="299" t="s">
        <v>5825</v>
      </c>
      <c r="VLZ369" s="299" t="s">
        <v>5825</v>
      </c>
      <c r="VMA369" s="299" t="s">
        <v>5825</v>
      </c>
      <c r="VMB369" s="299" t="s">
        <v>5825</v>
      </c>
      <c r="VMC369" s="299" t="s">
        <v>5825</v>
      </c>
      <c r="VMD369" s="299" t="s">
        <v>5825</v>
      </c>
      <c r="VME369" s="299" t="s">
        <v>5825</v>
      </c>
      <c r="VMF369" s="299" t="s">
        <v>5825</v>
      </c>
      <c r="VMG369" s="299" t="s">
        <v>5825</v>
      </c>
      <c r="VMH369" s="299" t="s">
        <v>5825</v>
      </c>
      <c r="VMI369" s="299" t="s">
        <v>5825</v>
      </c>
      <c r="VMJ369" s="299" t="s">
        <v>5825</v>
      </c>
      <c r="VMK369" s="299" t="s">
        <v>5825</v>
      </c>
      <c r="VML369" s="299" t="s">
        <v>5825</v>
      </c>
      <c r="VMM369" s="299" t="s">
        <v>5825</v>
      </c>
      <c r="VMN369" s="299" t="s">
        <v>5825</v>
      </c>
      <c r="VMO369" s="299" t="s">
        <v>5825</v>
      </c>
      <c r="VMP369" s="299" t="s">
        <v>5825</v>
      </c>
      <c r="VMQ369" s="299" t="s">
        <v>5825</v>
      </c>
      <c r="VMR369" s="299" t="s">
        <v>5825</v>
      </c>
      <c r="VMS369" s="299" t="s">
        <v>5825</v>
      </c>
      <c r="VMT369" s="299" t="s">
        <v>5825</v>
      </c>
      <c r="VMU369" s="299" t="s">
        <v>5825</v>
      </c>
      <c r="VMV369" s="299" t="s">
        <v>5825</v>
      </c>
      <c r="VMW369" s="299" t="s">
        <v>5825</v>
      </c>
      <c r="VMX369" s="299" t="s">
        <v>5825</v>
      </c>
      <c r="VMY369" s="299" t="s">
        <v>5825</v>
      </c>
      <c r="VMZ369" s="299" t="s">
        <v>5825</v>
      </c>
      <c r="VNA369" s="299" t="s">
        <v>5825</v>
      </c>
      <c r="VNB369" s="299" t="s">
        <v>5825</v>
      </c>
      <c r="VNC369" s="299" t="s">
        <v>5825</v>
      </c>
      <c r="VND369" s="299" t="s">
        <v>5825</v>
      </c>
      <c r="VNE369" s="299" t="s">
        <v>5825</v>
      </c>
      <c r="VNF369" s="299" t="s">
        <v>5825</v>
      </c>
      <c r="VNG369" s="299" t="s">
        <v>5825</v>
      </c>
      <c r="VNH369" s="299" t="s">
        <v>5825</v>
      </c>
      <c r="VNI369" s="299" t="s">
        <v>5825</v>
      </c>
      <c r="VNJ369" s="299" t="s">
        <v>5825</v>
      </c>
      <c r="VNK369" s="299" t="s">
        <v>5825</v>
      </c>
      <c r="VNL369" s="299" t="s">
        <v>5825</v>
      </c>
      <c r="VNM369" s="299" t="s">
        <v>5825</v>
      </c>
      <c r="VNN369" s="299" t="s">
        <v>5825</v>
      </c>
      <c r="VNO369" s="299" t="s">
        <v>5825</v>
      </c>
      <c r="VNP369" s="299" t="s">
        <v>5825</v>
      </c>
      <c r="VNQ369" s="299" t="s">
        <v>5825</v>
      </c>
      <c r="VNR369" s="299" t="s">
        <v>5825</v>
      </c>
      <c r="VNS369" s="299" t="s">
        <v>5825</v>
      </c>
      <c r="VNT369" s="299" t="s">
        <v>5825</v>
      </c>
      <c r="VNU369" s="299" t="s">
        <v>5825</v>
      </c>
      <c r="VNV369" s="299" t="s">
        <v>5825</v>
      </c>
      <c r="VNW369" s="299" t="s">
        <v>5825</v>
      </c>
      <c r="VNX369" s="299" t="s">
        <v>5825</v>
      </c>
      <c r="VNY369" s="299" t="s">
        <v>5825</v>
      </c>
      <c r="VNZ369" s="299" t="s">
        <v>5825</v>
      </c>
      <c r="VOA369" s="299" t="s">
        <v>5825</v>
      </c>
      <c r="VOB369" s="299" t="s">
        <v>5825</v>
      </c>
      <c r="VOC369" s="299" t="s">
        <v>5825</v>
      </c>
      <c r="VOD369" s="299" t="s">
        <v>5825</v>
      </c>
      <c r="VOE369" s="299" t="s">
        <v>5825</v>
      </c>
      <c r="VOF369" s="299" t="s">
        <v>5825</v>
      </c>
      <c r="VOG369" s="299" t="s">
        <v>5825</v>
      </c>
      <c r="VOH369" s="299" t="s">
        <v>5825</v>
      </c>
      <c r="VOI369" s="299" t="s">
        <v>5825</v>
      </c>
      <c r="VOJ369" s="299" t="s">
        <v>5825</v>
      </c>
      <c r="VOK369" s="299" t="s">
        <v>5825</v>
      </c>
      <c r="VOL369" s="299" t="s">
        <v>5825</v>
      </c>
      <c r="VOM369" s="299" t="s">
        <v>5825</v>
      </c>
      <c r="VON369" s="299" t="s">
        <v>5825</v>
      </c>
      <c r="VOO369" s="299" t="s">
        <v>5825</v>
      </c>
      <c r="VOP369" s="299" t="s">
        <v>5825</v>
      </c>
      <c r="VOQ369" s="299" t="s">
        <v>5825</v>
      </c>
      <c r="VOR369" s="299" t="s">
        <v>5825</v>
      </c>
      <c r="VOS369" s="299" t="s">
        <v>5825</v>
      </c>
      <c r="VOT369" s="299" t="s">
        <v>5825</v>
      </c>
      <c r="VOU369" s="299" t="s">
        <v>5825</v>
      </c>
      <c r="VOV369" s="299" t="s">
        <v>5825</v>
      </c>
      <c r="VOW369" s="299" t="s">
        <v>5825</v>
      </c>
      <c r="VOX369" s="299" t="s">
        <v>5825</v>
      </c>
      <c r="VOY369" s="299" t="s">
        <v>5825</v>
      </c>
      <c r="VOZ369" s="299" t="s">
        <v>5825</v>
      </c>
      <c r="VPA369" s="299" t="s">
        <v>5825</v>
      </c>
      <c r="VPB369" s="299" t="s">
        <v>5825</v>
      </c>
      <c r="VPC369" s="299" t="s">
        <v>5825</v>
      </c>
      <c r="VPD369" s="299" t="s">
        <v>5825</v>
      </c>
      <c r="VPE369" s="299" t="s">
        <v>5825</v>
      </c>
      <c r="VPF369" s="299" t="s">
        <v>5825</v>
      </c>
      <c r="VPG369" s="299" t="s">
        <v>5825</v>
      </c>
      <c r="VPH369" s="299" t="s">
        <v>5825</v>
      </c>
      <c r="VPI369" s="299" t="s">
        <v>5825</v>
      </c>
      <c r="VPJ369" s="299" t="s">
        <v>5825</v>
      </c>
      <c r="VPK369" s="299" t="s">
        <v>5825</v>
      </c>
      <c r="VPL369" s="299" t="s">
        <v>5825</v>
      </c>
      <c r="VPM369" s="299" t="s">
        <v>5825</v>
      </c>
      <c r="VPN369" s="299" t="s">
        <v>5825</v>
      </c>
      <c r="VPO369" s="299" t="s">
        <v>5825</v>
      </c>
      <c r="VPP369" s="299" t="s">
        <v>5825</v>
      </c>
      <c r="VPQ369" s="299" t="s">
        <v>5825</v>
      </c>
      <c r="VPR369" s="299" t="s">
        <v>5825</v>
      </c>
      <c r="VPS369" s="299" t="s">
        <v>5825</v>
      </c>
      <c r="VPT369" s="299" t="s">
        <v>5825</v>
      </c>
      <c r="VPU369" s="299" t="s">
        <v>5825</v>
      </c>
      <c r="VPV369" s="299" t="s">
        <v>5825</v>
      </c>
      <c r="VPW369" s="299" t="s">
        <v>5825</v>
      </c>
      <c r="VPX369" s="299" t="s">
        <v>5825</v>
      </c>
      <c r="VPY369" s="299" t="s">
        <v>5825</v>
      </c>
      <c r="VPZ369" s="299" t="s">
        <v>5825</v>
      </c>
      <c r="VQA369" s="299" t="s">
        <v>5825</v>
      </c>
      <c r="VQB369" s="299" t="s">
        <v>5825</v>
      </c>
      <c r="VQC369" s="299" t="s">
        <v>5825</v>
      </c>
      <c r="VQD369" s="299" t="s">
        <v>5825</v>
      </c>
      <c r="VQE369" s="299" t="s">
        <v>5825</v>
      </c>
      <c r="VQF369" s="299" t="s">
        <v>5825</v>
      </c>
      <c r="VQG369" s="299" t="s">
        <v>5825</v>
      </c>
      <c r="VQH369" s="299" t="s">
        <v>5825</v>
      </c>
      <c r="VQI369" s="299" t="s">
        <v>5825</v>
      </c>
      <c r="VQJ369" s="299" t="s">
        <v>5825</v>
      </c>
      <c r="VQK369" s="299" t="s">
        <v>5825</v>
      </c>
      <c r="VQL369" s="299" t="s">
        <v>5825</v>
      </c>
      <c r="VQM369" s="299" t="s">
        <v>5825</v>
      </c>
      <c r="VQN369" s="299" t="s">
        <v>5825</v>
      </c>
      <c r="VQO369" s="299" t="s">
        <v>5825</v>
      </c>
      <c r="VQP369" s="299" t="s">
        <v>5825</v>
      </c>
      <c r="VQQ369" s="299" t="s">
        <v>5825</v>
      </c>
      <c r="VQR369" s="299" t="s">
        <v>5825</v>
      </c>
      <c r="VQS369" s="299" t="s">
        <v>5825</v>
      </c>
      <c r="VQT369" s="299" t="s">
        <v>5825</v>
      </c>
      <c r="VQU369" s="299" t="s">
        <v>5825</v>
      </c>
      <c r="VQV369" s="299" t="s">
        <v>5825</v>
      </c>
      <c r="VQW369" s="299" t="s">
        <v>5825</v>
      </c>
      <c r="VQX369" s="299" t="s">
        <v>5825</v>
      </c>
      <c r="VQY369" s="299" t="s">
        <v>5825</v>
      </c>
      <c r="VQZ369" s="299" t="s">
        <v>5825</v>
      </c>
      <c r="VRA369" s="299" t="s">
        <v>5825</v>
      </c>
      <c r="VRB369" s="299" t="s">
        <v>5825</v>
      </c>
      <c r="VRC369" s="299" t="s">
        <v>5825</v>
      </c>
      <c r="VRD369" s="299" t="s">
        <v>5825</v>
      </c>
      <c r="VRE369" s="299" t="s">
        <v>5825</v>
      </c>
      <c r="VRF369" s="299" t="s">
        <v>5825</v>
      </c>
      <c r="VRG369" s="299" t="s">
        <v>5825</v>
      </c>
      <c r="VRH369" s="299" t="s">
        <v>5825</v>
      </c>
      <c r="VRI369" s="299" t="s">
        <v>5825</v>
      </c>
      <c r="VRJ369" s="299" t="s">
        <v>5825</v>
      </c>
      <c r="VRK369" s="299" t="s">
        <v>5825</v>
      </c>
      <c r="VRL369" s="299" t="s">
        <v>5825</v>
      </c>
      <c r="VRM369" s="299" t="s">
        <v>5825</v>
      </c>
      <c r="VRN369" s="299" t="s">
        <v>5825</v>
      </c>
      <c r="VRO369" s="299" t="s">
        <v>5825</v>
      </c>
      <c r="VRP369" s="299" t="s">
        <v>5825</v>
      </c>
      <c r="VRQ369" s="299" t="s">
        <v>5825</v>
      </c>
      <c r="VRR369" s="299" t="s">
        <v>5825</v>
      </c>
      <c r="VRS369" s="299" t="s">
        <v>5825</v>
      </c>
      <c r="VRT369" s="299" t="s">
        <v>5825</v>
      </c>
      <c r="VRU369" s="299" t="s">
        <v>5825</v>
      </c>
      <c r="VRV369" s="299" t="s">
        <v>5825</v>
      </c>
      <c r="VRW369" s="299" t="s">
        <v>5825</v>
      </c>
      <c r="VRX369" s="299" t="s">
        <v>5825</v>
      </c>
      <c r="VRY369" s="299" t="s">
        <v>5825</v>
      </c>
      <c r="VRZ369" s="299" t="s">
        <v>5825</v>
      </c>
      <c r="VSA369" s="299" t="s">
        <v>5825</v>
      </c>
      <c r="VSB369" s="299" t="s">
        <v>5825</v>
      </c>
      <c r="VSC369" s="299" t="s">
        <v>5825</v>
      </c>
      <c r="VSD369" s="299" t="s">
        <v>5825</v>
      </c>
      <c r="VSE369" s="299" t="s">
        <v>5825</v>
      </c>
      <c r="VSF369" s="299" t="s">
        <v>5825</v>
      </c>
      <c r="VSG369" s="299" t="s">
        <v>5825</v>
      </c>
      <c r="VSH369" s="299" t="s">
        <v>5825</v>
      </c>
      <c r="VSI369" s="299" t="s">
        <v>5825</v>
      </c>
      <c r="VSJ369" s="299" t="s">
        <v>5825</v>
      </c>
      <c r="VSK369" s="299" t="s">
        <v>5825</v>
      </c>
      <c r="VSL369" s="299" t="s">
        <v>5825</v>
      </c>
      <c r="VSM369" s="299" t="s">
        <v>5825</v>
      </c>
      <c r="VSN369" s="299" t="s">
        <v>5825</v>
      </c>
      <c r="VSO369" s="299" t="s">
        <v>5825</v>
      </c>
      <c r="VSP369" s="299" t="s">
        <v>5825</v>
      </c>
      <c r="VSQ369" s="299" t="s">
        <v>5825</v>
      </c>
      <c r="VSR369" s="299" t="s">
        <v>5825</v>
      </c>
      <c r="VSS369" s="299" t="s">
        <v>5825</v>
      </c>
      <c r="VST369" s="299" t="s">
        <v>5825</v>
      </c>
      <c r="VSU369" s="299" t="s">
        <v>5825</v>
      </c>
      <c r="VSV369" s="299" t="s">
        <v>5825</v>
      </c>
      <c r="VSW369" s="299" t="s">
        <v>5825</v>
      </c>
      <c r="VSX369" s="299" t="s">
        <v>5825</v>
      </c>
      <c r="VSY369" s="299" t="s">
        <v>5825</v>
      </c>
      <c r="VSZ369" s="299" t="s">
        <v>5825</v>
      </c>
      <c r="VTA369" s="299" t="s">
        <v>5825</v>
      </c>
      <c r="VTB369" s="299" t="s">
        <v>5825</v>
      </c>
      <c r="VTC369" s="299" t="s">
        <v>5825</v>
      </c>
      <c r="VTD369" s="299" t="s">
        <v>5825</v>
      </c>
      <c r="VTE369" s="299" t="s">
        <v>5825</v>
      </c>
      <c r="VTF369" s="299" t="s">
        <v>5825</v>
      </c>
      <c r="VTG369" s="299" t="s">
        <v>5825</v>
      </c>
      <c r="VTH369" s="299" t="s">
        <v>5825</v>
      </c>
      <c r="VTI369" s="299" t="s">
        <v>5825</v>
      </c>
      <c r="VTJ369" s="299" t="s">
        <v>5825</v>
      </c>
      <c r="VTK369" s="299" t="s">
        <v>5825</v>
      </c>
      <c r="VTL369" s="299" t="s">
        <v>5825</v>
      </c>
      <c r="VTM369" s="299" t="s">
        <v>5825</v>
      </c>
      <c r="VTN369" s="299" t="s">
        <v>5825</v>
      </c>
      <c r="VTO369" s="299" t="s">
        <v>5825</v>
      </c>
      <c r="VTP369" s="299" t="s">
        <v>5825</v>
      </c>
      <c r="VTQ369" s="299" t="s">
        <v>5825</v>
      </c>
      <c r="VTR369" s="299" t="s">
        <v>5825</v>
      </c>
      <c r="VTS369" s="299" t="s">
        <v>5825</v>
      </c>
      <c r="VTT369" s="299" t="s">
        <v>5825</v>
      </c>
      <c r="VTU369" s="299" t="s">
        <v>5825</v>
      </c>
      <c r="VTV369" s="299" t="s">
        <v>5825</v>
      </c>
      <c r="VTW369" s="299" t="s">
        <v>5825</v>
      </c>
      <c r="VTX369" s="299" t="s">
        <v>5825</v>
      </c>
      <c r="VTY369" s="299" t="s">
        <v>5825</v>
      </c>
      <c r="VTZ369" s="299" t="s">
        <v>5825</v>
      </c>
      <c r="VUA369" s="299" t="s">
        <v>5825</v>
      </c>
      <c r="VUB369" s="299" t="s">
        <v>5825</v>
      </c>
      <c r="VUC369" s="299" t="s">
        <v>5825</v>
      </c>
      <c r="VUD369" s="299" t="s">
        <v>5825</v>
      </c>
      <c r="VUE369" s="299" t="s">
        <v>5825</v>
      </c>
      <c r="VUF369" s="299" t="s">
        <v>5825</v>
      </c>
      <c r="VUG369" s="299" t="s">
        <v>5825</v>
      </c>
      <c r="VUH369" s="299" t="s">
        <v>5825</v>
      </c>
      <c r="VUI369" s="299" t="s">
        <v>5825</v>
      </c>
      <c r="VUJ369" s="299" t="s">
        <v>5825</v>
      </c>
      <c r="VUK369" s="299" t="s">
        <v>5825</v>
      </c>
      <c r="VUL369" s="299" t="s">
        <v>5825</v>
      </c>
      <c r="VUM369" s="299" t="s">
        <v>5825</v>
      </c>
      <c r="VUN369" s="299" t="s">
        <v>5825</v>
      </c>
      <c r="VUO369" s="299" t="s">
        <v>5825</v>
      </c>
      <c r="VUP369" s="299" t="s">
        <v>5825</v>
      </c>
      <c r="VUQ369" s="299" t="s">
        <v>5825</v>
      </c>
      <c r="VUR369" s="299" t="s">
        <v>5825</v>
      </c>
      <c r="VUS369" s="299" t="s">
        <v>5825</v>
      </c>
      <c r="VUT369" s="299" t="s">
        <v>5825</v>
      </c>
      <c r="VUU369" s="299" t="s">
        <v>5825</v>
      </c>
      <c r="VUV369" s="299" t="s">
        <v>5825</v>
      </c>
      <c r="VUW369" s="299" t="s">
        <v>5825</v>
      </c>
      <c r="VUX369" s="299" t="s">
        <v>5825</v>
      </c>
      <c r="VUY369" s="299" t="s">
        <v>5825</v>
      </c>
      <c r="VUZ369" s="299" t="s">
        <v>5825</v>
      </c>
      <c r="VVA369" s="299" t="s">
        <v>5825</v>
      </c>
      <c r="VVB369" s="299" t="s">
        <v>5825</v>
      </c>
      <c r="VVC369" s="299" t="s">
        <v>5825</v>
      </c>
      <c r="VVD369" s="299" t="s">
        <v>5825</v>
      </c>
      <c r="VVE369" s="299" t="s">
        <v>5825</v>
      </c>
      <c r="VVF369" s="299" t="s">
        <v>5825</v>
      </c>
      <c r="VVG369" s="299" t="s">
        <v>5825</v>
      </c>
      <c r="VVH369" s="299" t="s">
        <v>5825</v>
      </c>
      <c r="VVI369" s="299" t="s">
        <v>5825</v>
      </c>
      <c r="VVJ369" s="299" t="s">
        <v>5825</v>
      </c>
      <c r="VVK369" s="299" t="s">
        <v>5825</v>
      </c>
      <c r="VVL369" s="299" t="s">
        <v>5825</v>
      </c>
      <c r="VVM369" s="299" t="s">
        <v>5825</v>
      </c>
      <c r="VVN369" s="299" t="s">
        <v>5825</v>
      </c>
      <c r="VVO369" s="299" t="s">
        <v>5825</v>
      </c>
      <c r="VVP369" s="299" t="s">
        <v>5825</v>
      </c>
      <c r="VVQ369" s="299" t="s">
        <v>5825</v>
      </c>
      <c r="VVR369" s="299" t="s">
        <v>5825</v>
      </c>
      <c r="VVS369" s="299" t="s">
        <v>5825</v>
      </c>
      <c r="VVT369" s="299" t="s">
        <v>5825</v>
      </c>
      <c r="VVU369" s="299" t="s">
        <v>5825</v>
      </c>
      <c r="VVV369" s="299" t="s">
        <v>5825</v>
      </c>
      <c r="VVW369" s="299" t="s">
        <v>5825</v>
      </c>
      <c r="VVX369" s="299" t="s">
        <v>5825</v>
      </c>
      <c r="VVY369" s="299" t="s">
        <v>5825</v>
      </c>
      <c r="VVZ369" s="299" t="s">
        <v>5825</v>
      </c>
      <c r="VWA369" s="299" t="s">
        <v>5825</v>
      </c>
      <c r="VWB369" s="299" t="s">
        <v>5825</v>
      </c>
      <c r="VWC369" s="299" t="s">
        <v>5825</v>
      </c>
      <c r="VWD369" s="299" t="s">
        <v>5825</v>
      </c>
      <c r="VWE369" s="299" t="s">
        <v>5825</v>
      </c>
      <c r="VWF369" s="299" t="s">
        <v>5825</v>
      </c>
      <c r="VWG369" s="299" t="s">
        <v>5825</v>
      </c>
      <c r="VWH369" s="299" t="s">
        <v>5825</v>
      </c>
      <c r="VWI369" s="299" t="s">
        <v>5825</v>
      </c>
      <c r="VWJ369" s="299" t="s">
        <v>5825</v>
      </c>
      <c r="VWK369" s="299" t="s">
        <v>5825</v>
      </c>
      <c r="VWL369" s="299" t="s">
        <v>5825</v>
      </c>
      <c r="VWM369" s="299" t="s">
        <v>5825</v>
      </c>
      <c r="VWN369" s="299" t="s">
        <v>5825</v>
      </c>
      <c r="VWO369" s="299" t="s">
        <v>5825</v>
      </c>
      <c r="VWP369" s="299" t="s">
        <v>5825</v>
      </c>
      <c r="VWQ369" s="299" t="s">
        <v>5825</v>
      </c>
      <c r="VWR369" s="299" t="s">
        <v>5825</v>
      </c>
      <c r="VWS369" s="299" t="s">
        <v>5825</v>
      </c>
      <c r="VWT369" s="299" t="s">
        <v>5825</v>
      </c>
      <c r="VWU369" s="299" t="s">
        <v>5825</v>
      </c>
      <c r="VWV369" s="299" t="s">
        <v>5825</v>
      </c>
      <c r="VWW369" s="299" t="s">
        <v>5825</v>
      </c>
      <c r="VWX369" s="299" t="s">
        <v>5825</v>
      </c>
      <c r="VWY369" s="299" t="s">
        <v>5825</v>
      </c>
      <c r="VWZ369" s="299" t="s">
        <v>5825</v>
      </c>
      <c r="VXA369" s="299" t="s">
        <v>5825</v>
      </c>
      <c r="VXB369" s="299" t="s">
        <v>5825</v>
      </c>
      <c r="VXC369" s="299" t="s">
        <v>5825</v>
      </c>
      <c r="VXD369" s="299" t="s">
        <v>5825</v>
      </c>
      <c r="VXE369" s="299" t="s">
        <v>5825</v>
      </c>
      <c r="VXF369" s="299" t="s">
        <v>5825</v>
      </c>
      <c r="VXG369" s="299" t="s">
        <v>5825</v>
      </c>
      <c r="VXH369" s="299" t="s">
        <v>5825</v>
      </c>
      <c r="VXI369" s="299" t="s">
        <v>5825</v>
      </c>
      <c r="VXJ369" s="299" t="s">
        <v>5825</v>
      </c>
      <c r="VXK369" s="299" t="s">
        <v>5825</v>
      </c>
      <c r="VXL369" s="299" t="s">
        <v>5825</v>
      </c>
      <c r="VXM369" s="299" t="s">
        <v>5825</v>
      </c>
      <c r="VXN369" s="299" t="s">
        <v>5825</v>
      </c>
      <c r="VXO369" s="299" t="s">
        <v>5825</v>
      </c>
      <c r="VXP369" s="299" t="s">
        <v>5825</v>
      </c>
      <c r="VXQ369" s="299" t="s">
        <v>5825</v>
      </c>
      <c r="VXR369" s="299" t="s">
        <v>5825</v>
      </c>
      <c r="VXS369" s="299" t="s">
        <v>5825</v>
      </c>
      <c r="VXT369" s="299" t="s">
        <v>5825</v>
      </c>
      <c r="VXU369" s="299" t="s">
        <v>5825</v>
      </c>
      <c r="VXV369" s="299" t="s">
        <v>5825</v>
      </c>
      <c r="VXW369" s="299" t="s">
        <v>5825</v>
      </c>
      <c r="VXX369" s="299" t="s">
        <v>5825</v>
      </c>
      <c r="VXY369" s="299" t="s">
        <v>5825</v>
      </c>
      <c r="VXZ369" s="299" t="s">
        <v>5825</v>
      </c>
      <c r="VYA369" s="299" t="s">
        <v>5825</v>
      </c>
      <c r="VYB369" s="299" t="s">
        <v>5825</v>
      </c>
      <c r="VYC369" s="299" t="s">
        <v>5825</v>
      </c>
      <c r="VYD369" s="299" t="s">
        <v>5825</v>
      </c>
      <c r="VYE369" s="299" t="s">
        <v>5825</v>
      </c>
      <c r="VYF369" s="299" t="s">
        <v>5825</v>
      </c>
      <c r="VYG369" s="299" t="s">
        <v>5825</v>
      </c>
      <c r="VYH369" s="299" t="s">
        <v>5825</v>
      </c>
      <c r="VYI369" s="299" t="s">
        <v>5825</v>
      </c>
      <c r="VYJ369" s="299" t="s">
        <v>5825</v>
      </c>
      <c r="VYK369" s="299" t="s">
        <v>5825</v>
      </c>
      <c r="VYL369" s="299" t="s">
        <v>5825</v>
      </c>
      <c r="VYM369" s="299" t="s">
        <v>5825</v>
      </c>
      <c r="VYN369" s="299" t="s">
        <v>5825</v>
      </c>
      <c r="VYO369" s="299" t="s">
        <v>5825</v>
      </c>
      <c r="VYP369" s="299" t="s">
        <v>5825</v>
      </c>
      <c r="VYQ369" s="299" t="s">
        <v>5825</v>
      </c>
      <c r="VYR369" s="299" t="s">
        <v>5825</v>
      </c>
      <c r="VYS369" s="299" t="s">
        <v>5825</v>
      </c>
      <c r="VYT369" s="299" t="s">
        <v>5825</v>
      </c>
      <c r="VYU369" s="299" t="s">
        <v>5825</v>
      </c>
      <c r="VYV369" s="299" t="s">
        <v>5825</v>
      </c>
      <c r="VYW369" s="299" t="s">
        <v>5825</v>
      </c>
      <c r="VYX369" s="299" t="s">
        <v>5825</v>
      </c>
      <c r="VYY369" s="299" t="s">
        <v>5825</v>
      </c>
      <c r="VYZ369" s="299" t="s">
        <v>5825</v>
      </c>
      <c r="VZA369" s="299" t="s">
        <v>5825</v>
      </c>
      <c r="VZB369" s="299" t="s">
        <v>5825</v>
      </c>
      <c r="VZC369" s="299" t="s">
        <v>5825</v>
      </c>
      <c r="VZD369" s="299" t="s">
        <v>5825</v>
      </c>
      <c r="VZE369" s="299" t="s">
        <v>5825</v>
      </c>
      <c r="VZF369" s="299" t="s">
        <v>5825</v>
      </c>
      <c r="VZG369" s="299" t="s">
        <v>5825</v>
      </c>
      <c r="VZH369" s="299" t="s">
        <v>5825</v>
      </c>
      <c r="VZI369" s="299" t="s">
        <v>5825</v>
      </c>
      <c r="VZJ369" s="299" t="s">
        <v>5825</v>
      </c>
      <c r="VZK369" s="299" t="s">
        <v>5825</v>
      </c>
      <c r="VZL369" s="299" t="s">
        <v>5825</v>
      </c>
      <c r="VZM369" s="299" t="s">
        <v>5825</v>
      </c>
      <c r="VZN369" s="299" t="s">
        <v>5825</v>
      </c>
      <c r="VZO369" s="299" t="s">
        <v>5825</v>
      </c>
      <c r="VZP369" s="299" t="s">
        <v>5825</v>
      </c>
      <c r="VZQ369" s="299" t="s">
        <v>5825</v>
      </c>
      <c r="VZR369" s="299" t="s">
        <v>5825</v>
      </c>
      <c r="VZS369" s="299" t="s">
        <v>5825</v>
      </c>
      <c r="VZT369" s="299" t="s">
        <v>5825</v>
      </c>
      <c r="VZU369" s="299" t="s">
        <v>5825</v>
      </c>
      <c r="VZV369" s="299" t="s">
        <v>5825</v>
      </c>
      <c r="VZW369" s="299" t="s">
        <v>5825</v>
      </c>
      <c r="VZX369" s="299" t="s">
        <v>5825</v>
      </c>
      <c r="VZY369" s="299" t="s">
        <v>5825</v>
      </c>
      <c r="VZZ369" s="299" t="s">
        <v>5825</v>
      </c>
      <c r="WAA369" s="299" t="s">
        <v>5825</v>
      </c>
      <c r="WAB369" s="299" t="s">
        <v>5825</v>
      </c>
      <c r="WAC369" s="299" t="s">
        <v>5825</v>
      </c>
      <c r="WAD369" s="299" t="s">
        <v>5825</v>
      </c>
      <c r="WAE369" s="299" t="s">
        <v>5825</v>
      </c>
      <c r="WAF369" s="299" t="s">
        <v>5825</v>
      </c>
      <c r="WAG369" s="299" t="s">
        <v>5825</v>
      </c>
      <c r="WAH369" s="299" t="s">
        <v>5825</v>
      </c>
      <c r="WAI369" s="299" t="s">
        <v>5825</v>
      </c>
      <c r="WAJ369" s="299" t="s">
        <v>5825</v>
      </c>
      <c r="WAK369" s="299" t="s">
        <v>5825</v>
      </c>
      <c r="WAL369" s="299" t="s">
        <v>5825</v>
      </c>
      <c r="WAM369" s="299" t="s">
        <v>5825</v>
      </c>
      <c r="WAN369" s="299" t="s">
        <v>5825</v>
      </c>
      <c r="WAO369" s="299" t="s">
        <v>5825</v>
      </c>
      <c r="WAP369" s="299" t="s">
        <v>5825</v>
      </c>
      <c r="WAQ369" s="299" t="s">
        <v>5825</v>
      </c>
      <c r="WAR369" s="299" t="s">
        <v>5825</v>
      </c>
      <c r="WAS369" s="299" t="s">
        <v>5825</v>
      </c>
      <c r="WAT369" s="299" t="s">
        <v>5825</v>
      </c>
      <c r="WAU369" s="299" t="s">
        <v>5825</v>
      </c>
      <c r="WAV369" s="299" t="s">
        <v>5825</v>
      </c>
      <c r="WAW369" s="299" t="s">
        <v>5825</v>
      </c>
      <c r="WAX369" s="299" t="s">
        <v>5825</v>
      </c>
      <c r="WAY369" s="299" t="s">
        <v>5825</v>
      </c>
      <c r="WAZ369" s="299" t="s">
        <v>5825</v>
      </c>
      <c r="WBA369" s="299" t="s">
        <v>5825</v>
      </c>
      <c r="WBB369" s="299" t="s">
        <v>5825</v>
      </c>
      <c r="WBC369" s="299" t="s">
        <v>5825</v>
      </c>
      <c r="WBD369" s="299" t="s">
        <v>5825</v>
      </c>
      <c r="WBE369" s="299" t="s">
        <v>5825</v>
      </c>
      <c r="WBF369" s="299" t="s">
        <v>5825</v>
      </c>
      <c r="WBG369" s="299" t="s">
        <v>5825</v>
      </c>
      <c r="WBH369" s="299" t="s">
        <v>5825</v>
      </c>
      <c r="WBI369" s="299" t="s">
        <v>5825</v>
      </c>
      <c r="WBJ369" s="299" t="s">
        <v>5825</v>
      </c>
      <c r="WBK369" s="299" t="s">
        <v>5825</v>
      </c>
      <c r="WBL369" s="299" t="s">
        <v>5825</v>
      </c>
      <c r="WBM369" s="299" t="s">
        <v>5825</v>
      </c>
      <c r="WBN369" s="299" t="s">
        <v>5825</v>
      </c>
      <c r="WBO369" s="299" t="s">
        <v>5825</v>
      </c>
      <c r="WBP369" s="299" t="s">
        <v>5825</v>
      </c>
      <c r="WBQ369" s="299" t="s">
        <v>5825</v>
      </c>
      <c r="WBR369" s="299" t="s">
        <v>5825</v>
      </c>
      <c r="WBS369" s="299" t="s">
        <v>5825</v>
      </c>
      <c r="WBT369" s="299" t="s">
        <v>5825</v>
      </c>
      <c r="WBU369" s="299" t="s">
        <v>5825</v>
      </c>
      <c r="WBV369" s="299" t="s">
        <v>5825</v>
      </c>
      <c r="WBW369" s="299" t="s">
        <v>5825</v>
      </c>
      <c r="WBX369" s="299" t="s">
        <v>5825</v>
      </c>
      <c r="WBY369" s="299" t="s">
        <v>5825</v>
      </c>
      <c r="WBZ369" s="299" t="s">
        <v>5825</v>
      </c>
      <c r="WCA369" s="299" t="s">
        <v>5825</v>
      </c>
      <c r="WCB369" s="299" t="s">
        <v>5825</v>
      </c>
      <c r="WCC369" s="299" t="s">
        <v>5825</v>
      </c>
      <c r="WCD369" s="299" t="s">
        <v>5825</v>
      </c>
      <c r="WCE369" s="299" t="s">
        <v>5825</v>
      </c>
      <c r="WCF369" s="299" t="s">
        <v>5825</v>
      </c>
      <c r="WCG369" s="299" t="s">
        <v>5825</v>
      </c>
      <c r="WCH369" s="299" t="s">
        <v>5825</v>
      </c>
      <c r="WCI369" s="299" t="s">
        <v>5825</v>
      </c>
      <c r="WCJ369" s="299" t="s">
        <v>5825</v>
      </c>
      <c r="WCK369" s="299" t="s">
        <v>5825</v>
      </c>
      <c r="WCL369" s="299" t="s">
        <v>5825</v>
      </c>
      <c r="WCM369" s="299" t="s">
        <v>5825</v>
      </c>
      <c r="WCN369" s="299" t="s">
        <v>5825</v>
      </c>
      <c r="WCO369" s="299" t="s">
        <v>5825</v>
      </c>
      <c r="WCP369" s="299" t="s">
        <v>5825</v>
      </c>
      <c r="WCQ369" s="299" t="s">
        <v>5825</v>
      </c>
      <c r="WCR369" s="299" t="s">
        <v>5825</v>
      </c>
      <c r="WCS369" s="299" t="s">
        <v>5825</v>
      </c>
      <c r="WCT369" s="299" t="s">
        <v>5825</v>
      </c>
      <c r="WCU369" s="299" t="s">
        <v>5825</v>
      </c>
      <c r="WCV369" s="299" t="s">
        <v>5825</v>
      </c>
      <c r="WCW369" s="299" t="s">
        <v>5825</v>
      </c>
      <c r="WCX369" s="299" t="s">
        <v>5825</v>
      </c>
      <c r="WCY369" s="299" t="s">
        <v>5825</v>
      </c>
      <c r="WCZ369" s="299" t="s">
        <v>5825</v>
      </c>
      <c r="WDA369" s="299" t="s">
        <v>5825</v>
      </c>
      <c r="WDB369" s="299" t="s">
        <v>5825</v>
      </c>
      <c r="WDC369" s="299" t="s">
        <v>5825</v>
      </c>
      <c r="WDD369" s="299" t="s">
        <v>5825</v>
      </c>
      <c r="WDE369" s="299" t="s">
        <v>5825</v>
      </c>
      <c r="WDF369" s="299" t="s">
        <v>5825</v>
      </c>
      <c r="WDG369" s="299" t="s">
        <v>5825</v>
      </c>
      <c r="WDH369" s="299" t="s">
        <v>5825</v>
      </c>
      <c r="WDI369" s="299" t="s">
        <v>5825</v>
      </c>
      <c r="WDJ369" s="299" t="s">
        <v>5825</v>
      </c>
      <c r="WDK369" s="299" t="s">
        <v>5825</v>
      </c>
      <c r="WDL369" s="299" t="s">
        <v>5825</v>
      </c>
      <c r="WDM369" s="299" t="s">
        <v>5825</v>
      </c>
      <c r="WDN369" s="299" t="s">
        <v>5825</v>
      </c>
      <c r="WDO369" s="299" t="s">
        <v>5825</v>
      </c>
      <c r="WDP369" s="299" t="s">
        <v>5825</v>
      </c>
      <c r="WDQ369" s="299" t="s">
        <v>5825</v>
      </c>
      <c r="WDR369" s="299" t="s">
        <v>5825</v>
      </c>
      <c r="WDS369" s="299" t="s">
        <v>5825</v>
      </c>
      <c r="WDT369" s="299" t="s">
        <v>5825</v>
      </c>
      <c r="WDU369" s="299" t="s">
        <v>5825</v>
      </c>
      <c r="WDV369" s="299" t="s">
        <v>5825</v>
      </c>
      <c r="WDW369" s="299" t="s">
        <v>5825</v>
      </c>
      <c r="WDX369" s="299" t="s">
        <v>5825</v>
      </c>
      <c r="WDY369" s="299" t="s">
        <v>5825</v>
      </c>
      <c r="WDZ369" s="299" t="s">
        <v>5825</v>
      </c>
      <c r="WEA369" s="299" t="s">
        <v>5825</v>
      </c>
      <c r="WEB369" s="299" t="s">
        <v>5825</v>
      </c>
      <c r="WEC369" s="299" t="s">
        <v>5825</v>
      </c>
      <c r="WED369" s="299" t="s">
        <v>5825</v>
      </c>
      <c r="WEE369" s="299" t="s">
        <v>5825</v>
      </c>
      <c r="WEF369" s="299" t="s">
        <v>5825</v>
      </c>
      <c r="WEG369" s="299" t="s">
        <v>5825</v>
      </c>
      <c r="WEH369" s="299" t="s">
        <v>5825</v>
      </c>
      <c r="WEI369" s="299" t="s">
        <v>5825</v>
      </c>
      <c r="WEJ369" s="299" t="s">
        <v>5825</v>
      </c>
      <c r="WEK369" s="299" t="s">
        <v>5825</v>
      </c>
      <c r="WEL369" s="299" t="s">
        <v>5825</v>
      </c>
      <c r="WEM369" s="299" t="s">
        <v>5825</v>
      </c>
      <c r="WEN369" s="299" t="s">
        <v>5825</v>
      </c>
      <c r="WEO369" s="299" t="s">
        <v>5825</v>
      </c>
      <c r="WEP369" s="299" t="s">
        <v>5825</v>
      </c>
      <c r="WEQ369" s="299" t="s">
        <v>5825</v>
      </c>
      <c r="WER369" s="299" t="s">
        <v>5825</v>
      </c>
      <c r="WES369" s="299" t="s">
        <v>5825</v>
      </c>
      <c r="WET369" s="299" t="s">
        <v>5825</v>
      </c>
      <c r="WEU369" s="299" t="s">
        <v>5825</v>
      </c>
      <c r="WEV369" s="299" t="s">
        <v>5825</v>
      </c>
      <c r="WEW369" s="299" t="s">
        <v>5825</v>
      </c>
      <c r="WEX369" s="299" t="s">
        <v>5825</v>
      </c>
      <c r="WEY369" s="299" t="s">
        <v>5825</v>
      </c>
      <c r="WEZ369" s="299" t="s">
        <v>5825</v>
      </c>
      <c r="WFA369" s="299" t="s">
        <v>5825</v>
      </c>
      <c r="WFB369" s="299" t="s">
        <v>5825</v>
      </c>
      <c r="WFC369" s="299" t="s">
        <v>5825</v>
      </c>
      <c r="WFD369" s="299" t="s">
        <v>5825</v>
      </c>
      <c r="WFE369" s="299" t="s">
        <v>5825</v>
      </c>
      <c r="WFF369" s="299" t="s">
        <v>5825</v>
      </c>
      <c r="WFG369" s="299" t="s">
        <v>5825</v>
      </c>
      <c r="WFH369" s="299" t="s">
        <v>5825</v>
      </c>
      <c r="WFI369" s="299" t="s">
        <v>5825</v>
      </c>
      <c r="WFJ369" s="299" t="s">
        <v>5825</v>
      </c>
      <c r="WFK369" s="299" t="s">
        <v>5825</v>
      </c>
      <c r="WFL369" s="299" t="s">
        <v>5825</v>
      </c>
      <c r="WFM369" s="299" t="s">
        <v>5825</v>
      </c>
      <c r="WFN369" s="299" t="s">
        <v>5825</v>
      </c>
      <c r="WFO369" s="299" t="s">
        <v>5825</v>
      </c>
      <c r="WFP369" s="299" t="s">
        <v>5825</v>
      </c>
      <c r="WFQ369" s="299" t="s">
        <v>5825</v>
      </c>
      <c r="WFR369" s="299" t="s">
        <v>5825</v>
      </c>
      <c r="WFS369" s="299" t="s">
        <v>5825</v>
      </c>
      <c r="WFT369" s="299" t="s">
        <v>5825</v>
      </c>
      <c r="WFU369" s="299" t="s">
        <v>5825</v>
      </c>
      <c r="WFV369" s="299" t="s">
        <v>5825</v>
      </c>
      <c r="WFW369" s="299" t="s">
        <v>5825</v>
      </c>
      <c r="WFX369" s="299" t="s">
        <v>5825</v>
      </c>
      <c r="WFY369" s="299" t="s">
        <v>5825</v>
      </c>
      <c r="WFZ369" s="299" t="s">
        <v>5825</v>
      </c>
      <c r="WGA369" s="299" t="s">
        <v>5825</v>
      </c>
      <c r="WGB369" s="299" t="s">
        <v>5825</v>
      </c>
      <c r="WGC369" s="299" t="s">
        <v>5825</v>
      </c>
      <c r="WGD369" s="299" t="s">
        <v>5825</v>
      </c>
      <c r="WGE369" s="299" t="s">
        <v>5825</v>
      </c>
      <c r="WGF369" s="299" t="s">
        <v>5825</v>
      </c>
      <c r="WGG369" s="299" t="s">
        <v>5825</v>
      </c>
      <c r="WGH369" s="299" t="s">
        <v>5825</v>
      </c>
      <c r="WGI369" s="299" t="s">
        <v>5825</v>
      </c>
      <c r="WGJ369" s="299" t="s">
        <v>5825</v>
      </c>
      <c r="WGK369" s="299" t="s">
        <v>5825</v>
      </c>
      <c r="WGL369" s="299" t="s">
        <v>5825</v>
      </c>
      <c r="WGM369" s="299" t="s">
        <v>5825</v>
      </c>
      <c r="WGN369" s="299" t="s">
        <v>5825</v>
      </c>
      <c r="WGO369" s="299" t="s">
        <v>5825</v>
      </c>
      <c r="WGP369" s="299" t="s">
        <v>5825</v>
      </c>
      <c r="WGQ369" s="299" t="s">
        <v>5825</v>
      </c>
      <c r="WGR369" s="299" t="s">
        <v>5825</v>
      </c>
      <c r="WGS369" s="299" t="s">
        <v>5825</v>
      </c>
      <c r="WGT369" s="299" t="s">
        <v>5825</v>
      </c>
      <c r="WGU369" s="299" t="s">
        <v>5825</v>
      </c>
      <c r="WGV369" s="299" t="s">
        <v>5825</v>
      </c>
      <c r="WGW369" s="299" t="s">
        <v>5825</v>
      </c>
      <c r="WGX369" s="299" t="s">
        <v>5825</v>
      </c>
      <c r="WGY369" s="299" t="s">
        <v>5825</v>
      </c>
      <c r="WGZ369" s="299" t="s">
        <v>5825</v>
      </c>
      <c r="WHA369" s="299" t="s">
        <v>5825</v>
      </c>
      <c r="WHB369" s="299" t="s">
        <v>5825</v>
      </c>
      <c r="WHC369" s="299" t="s">
        <v>5825</v>
      </c>
      <c r="WHD369" s="299" t="s">
        <v>5825</v>
      </c>
      <c r="WHE369" s="299" t="s">
        <v>5825</v>
      </c>
      <c r="WHF369" s="299" t="s">
        <v>5825</v>
      </c>
      <c r="WHG369" s="299" t="s">
        <v>5825</v>
      </c>
      <c r="WHH369" s="299" t="s">
        <v>5825</v>
      </c>
      <c r="WHI369" s="299" t="s">
        <v>5825</v>
      </c>
      <c r="WHJ369" s="299" t="s">
        <v>5825</v>
      </c>
      <c r="WHK369" s="299" t="s">
        <v>5825</v>
      </c>
      <c r="WHL369" s="299" t="s">
        <v>5825</v>
      </c>
      <c r="WHM369" s="299" t="s">
        <v>5825</v>
      </c>
      <c r="WHN369" s="299" t="s">
        <v>5825</v>
      </c>
      <c r="WHO369" s="299" t="s">
        <v>5825</v>
      </c>
      <c r="WHP369" s="299" t="s">
        <v>5825</v>
      </c>
      <c r="WHQ369" s="299" t="s">
        <v>5825</v>
      </c>
      <c r="WHR369" s="299" t="s">
        <v>5825</v>
      </c>
      <c r="WHS369" s="299" t="s">
        <v>5825</v>
      </c>
      <c r="WHT369" s="299" t="s">
        <v>5825</v>
      </c>
      <c r="WHU369" s="299" t="s">
        <v>5825</v>
      </c>
      <c r="WHV369" s="299" t="s">
        <v>5825</v>
      </c>
      <c r="WHW369" s="299" t="s">
        <v>5825</v>
      </c>
      <c r="WHX369" s="299" t="s">
        <v>5825</v>
      </c>
      <c r="WHY369" s="299" t="s">
        <v>5825</v>
      </c>
      <c r="WHZ369" s="299" t="s">
        <v>5825</v>
      </c>
      <c r="WIA369" s="299" t="s">
        <v>5825</v>
      </c>
      <c r="WIB369" s="299" t="s">
        <v>5825</v>
      </c>
      <c r="WIC369" s="299" t="s">
        <v>5825</v>
      </c>
      <c r="WID369" s="299" t="s">
        <v>5825</v>
      </c>
      <c r="WIE369" s="299" t="s">
        <v>5825</v>
      </c>
      <c r="WIF369" s="299" t="s">
        <v>5825</v>
      </c>
      <c r="WIG369" s="299" t="s">
        <v>5825</v>
      </c>
      <c r="WIH369" s="299" t="s">
        <v>5825</v>
      </c>
      <c r="WII369" s="299" t="s">
        <v>5825</v>
      </c>
      <c r="WIJ369" s="299" t="s">
        <v>5825</v>
      </c>
      <c r="WIK369" s="299" t="s">
        <v>5825</v>
      </c>
      <c r="WIL369" s="299" t="s">
        <v>5825</v>
      </c>
      <c r="WIM369" s="299" t="s">
        <v>5825</v>
      </c>
      <c r="WIN369" s="299" t="s">
        <v>5825</v>
      </c>
      <c r="WIO369" s="299" t="s">
        <v>5825</v>
      </c>
      <c r="WIP369" s="299" t="s">
        <v>5825</v>
      </c>
      <c r="WIQ369" s="299" t="s">
        <v>5825</v>
      </c>
      <c r="WIR369" s="299" t="s">
        <v>5825</v>
      </c>
      <c r="WIS369" s="299" t="s">
        <v>5825</v>
      </c>
      <c r="WIT369" s="299" t="s">
        <v>5825</v>
      </c>
      <c r="WIU369" s="299" t="s">
        <v>5825</v>
      </c>
      <c r="WIV369" s="299" t="s">
        <v>5825</v>
      </c>
      <c r="WIW369" s="299" t="s">
        <v>5825</v>
      </c>
      <c r="WIX369" s="299" t="s">
        <v>5825</v>
      </c>
      <c r="WIY369" s="299" t="s">
        <v>5825</v>
      </c>
      <c r="WIZ369" s="299" t="s">
        <v>5825</v>
      </c>
      <c r="WJA369" s="299" t="s">
        <v>5825</v>
      </c>
      <c r="WJB369" s="299" t="s">
        <v>5825</v>
      </c>
      <c r="WJC369" s="299" t="s">
        <v>5825</v>
      </c>
      <c r="WJD369" s="299" t="s">
        <v>5825</v>
      </c>
      <c r="WJE369" s="299" t="s">
        <v>5825</v>
      </c>
      <c r="WJF369" s="299" t="s">
        <v>5825</v>
      </c>
      <c r="WJG369" s="299" t="s">
        <v>5825</v>
      </c>
      <c r="WJH369" s="299" t="s">
        <v>5825</v>
      </c>
      <c r="WJI369" s="299" t="s">
        <v>5825</v>
      </c>
      <c r="WJJ369" s="299" t="s">
        <v>5825</v>
      </c>
      <c r="WJK369" s="299" t="s">
        <v>5825</v>
      </c>
      <c r="WJL369" s="299" t="s">
        <v>5825</v>
      </c>
      <c r="WJM369" s="299" t="s">
        <v>5825</v>
      </c>
      <c r="WJN369" s="299" t="s">
        <v>5825</v>
      </c>
      <c r="WJO369" s="299" t="s">
        <v>5825</v>
      </c>
      <c r="WJP369" s="299" t="s">
        <v>5825</v>
      </c>
      <c r="WJQ369" s="299" t="s">
        <v>5825</v>
      </c>
      <c r="WJR369" s="299" t="s">
        <v>5825</v>
      </c>
      <c r="WJS369" s="299" t="s">
        <v>5825</v>
      </c>
      <c r="WJT369" s="299" t="s">
        <v>5825</v>
      </c>
      <c r="WJU369" s="299" t="s">
        <v>5825</v>
      </c>
      <c r="WJV369" s="299" t="s">
        <v>5825</v>
      </c>
      <c r="WJW369" s="299" t="s">
        <v>5825</v>
      </c>
      <c r="WJX369" s="299" t="s">
        <v>5825</v>
      </c>
      <c r="WJY369" s="299" t="s">
        <v>5825</v>
      </c>
      <c r="WJZ369" s="299" t="s">
        <v>5825</v>
      </c>
      <c r="WKA369" s="299" t="s">
        <v>5825</v>
      </c>
      <c r="WKB369" s="299" t="s">
        <v>5825</v>
      </c>
      <c r="WKC369" s="299" t="s">
        <v>5825</v>
      </c>
      <c r="WKD369" s="299" t="s">
        <v>5825</v>
      </c>
      <c r="WKE369" s="299" t="s">
        <v>5825</v>
      </c>
      <c r="WKF369" s="299" t="s">
        <v>5825</v>
      </c>
      <c r="WKG369" s="299" t="s">
        <v>5825</v>
      </c>
      <c r="WKH369" s="299" t="s">
        <v>5825</v>
      </c>
      <c r="WKI369" s="299" t="s">
        <v>5825</v>
      </c>
      <c r="WKJ369" s="299" t="s">
        <v>5825</v>
      </c>
      <c r="WKK369" s="299" t="s">
        <v>5825</v>
      </c>
      <c r="WKL369" s="299" t="s">
        <v>5825</v>
      </c>
      <c r="WKM369" s="299" t="s">
        <v>5825</v>
      </c>
      <c r="WKN369" s="299" t="s">
        <v>5825</v>
      </c>
      <c r="WKO369" s="299" t="s">
        <v>5825</v>
      </c>
      <c r="WKP369" s="299" t="s">
        <v>5825</v>
      </c>
      <c r="WKQ369" s="299" t="s">
        <v>5825</v>
      </c>
      <c r="WKR369" s="299" t="s">
        <v>5825</v>
      </c>
      <c r="WKS369" s="299" t="s">
        <v>5825</v>
      </c>
      <c r="WKT369" s="299" t="s">
        <v>5825</v>
      </c>
      <c r="WKU369" s="299" t="s">
        <v>5825</v>
      </c>
      <c r="WKV369" s="299" t="s">
        <v>5825</v>
      </c>
      <c r="WKW369" s="299" t="s">
        <v>5825</v>
      </c>
      <c r="WKX369" s="299" t="s">
        <v>5825</v>
      </c>
      <c r="WKY369" s="299" t="s">
        <v>5825</v>
      </c>
      <c r="WKZ369" s="299" t="s">
        <v>5825</v>
      </c>
      <c r="WLA369" s="299" t="s">
        <v>5825</v>
      </c>
      <c r="WLB369" s="299" t="s">
        <v>5825</v>
      </c>
      <c r="WLC369" s="299" t="s">
        <v>5825</v>
      </c>
      <c r="WLD369" s="299" t="s">
        <v>5825</v>
      </c>
      <c r="WLE369" s="299" t="s">
        <v>5825</v>
      </c>
      <c r="WLF369" s="299" t="s">
        <v>5825</v>
      </c>
      <c r="WLG369" s="299" t="s">
        <v>5825</v>
      </c>
      <c r="WLH369" s="299" t="s">
        <v>5825</v>
      </c>
      <c r="WLI369" s="299" t="s">
        <v>5825</v>
      </c>
      <c r="WLJ369" s="299" t="s">
        <v>5825</v>
      </c>
      <c r="WLK369" s="299" t="s">
        <v>5825</v>
      </c>
      <c r="WLL369" s="299" t="s">
        <v>5825</v>
      </c>
      <c r="WLM369" s="299" t="s">
        <v>5825</v>
      </c>
      <c r="WLN369" s="299" t="s">
        <v>5825</v>
      </c>
      <c r="WLO369" s="299" t="s">
        <v>5825</v>
      </c>
      <c r="WLP369" s="299" t="s">
        <v>5825</v>
      </c>
      <c r="WLQ369" s="299" t="s">
        <v>5825</v>
      </c>
      <c r="WLR369" s="299" t="s">
        <v>5825</v>
      </c>
      <c r="WLS369" s="299" t="s">
        <v>5825</v>
      </c>
      <c r="WLT369" s="299" t="s">
        <v>5825</v>
      </c>
      <c r="WLU369" s="299" t="s">
        <v>5825</v>
      </c>
      <c r="WLV369" s="299" t="s">
        <v>5825</v>
      </c>
      <c r="WLW369" s="299" t="s">
        <v>5825</v>
      </c>
      <c r="WLX369" s="299" t="s">
        <v>5825</v>
      </c>
      <c r="WLY369" s="299" t="s">
        <v>5825</v>
      </c>
      <c r="WLZ369" s="299" t="s">
        <v>5825</v>
      </c>
      <c r="WMA369" s="299" t="s">
        <v>5825</v>
      </c>
      <c r="WMB369" s="299" t="s">
        <v>5825</v>
      </c>
      <c r="WMC369" s="299" t="s">
        <v>5825</v>
      </c>
      <c r="WMD369" s="299" t="s">
        <v>5825</v>
      </c>
      <c r="WME369" s="299" t="s">
        <v>5825</v>
      </c>
      <c r="WMF369" s="299" t="s">
        <v>5825</v>
      </c>
      <c r="WMG369" s="299" t="s">
        <v>5825</v>
      </c>
      <c r="WMH369" s="299" t="s">
        <v>5825</v>
      </c>
      <c r="WMI369" s="299" t="s">
        <v>5825</v>
      </c>
      <c r="WMJ369" s="299" t="s">
        <v>5825</v>
      </c>
      <c r="WMK369" s="299" t="s">
        <v>5825</v>
      </c>
      <c r="WML369" s="299" t="s">
        <v>5825</v>
      </c>
      <c r="WMM369" s="299" t="s">
        <v>5825</v>
      </c>
      <c r="WMN369" s="299" t="s">
        <v>5825</v>
      </c>
      <c r="WMO369" s="299" t="s">
        <v>5825</v>
      </c>
      <c r="WMP369" s="299" t="s">
        <v>5825</v>
      </c>
      <c r="WMQ369" s="299" t="s">
        <v>5825</v>
      </c>
      <c r="WMR369" s="299" t="s">
        <v>5825</v>
      </c>
      <c r="WMS369" s="299" t="s">
        <v>5825</v>
      </c>
      <c r="WMT369" s="299" t="s">
        <v>5825</v>
      </c>
      <c r="WMU369" s="299" t="s">
        <v>5825</v>
      </c>
      <c r="WMV369" s="299" t="s">
        <v>5825</v>
      </c>
      <c r="WMW369" s="299" t="s">
        <v>5825</v>
      </c>
      <c r="WMX369" s="299" t="s">
        <v>5825</v>
      </c>
      <c r="WMY369" s="299" t="s">
        <v>5825</v>
      </c>
      <c r="WMZ369" s="299" t="s">
        <v>5825</v>
      </c>
      <c r="WNA369" s="299" t="s">
        <v>5825</v>
      </c>
      <c r="WNB369" s="299" t="s">
        <v>5825</v>
      </c>
      <c r="WNC369" s="299" t="s">
        <v>5825</v>
      </c>
      <c r="WND369" s="299" t="s">
        <v>5825</v>
      </c>
      <c r="WNE369" s="299" t="s">
        <v>5825</v>
      </c>
      <c r="WNF369" s="299" t="s">
        <v>5825</v>
      </c>
      <c r="WNG369" s="299" t="s">
        <v>5825</v>
      </c>
      <c r="WNH369" s="299" t="s">
        <v>5825</v>
      </c>
      <c r="WNI369" s="299" t="s">
        <v>5825</v>
      </c>
      <c r="WNJ369" s="299" t="s">
        <v>5825</v>
      </c>
      <c r="WNK369" s="299" t="s">
        <v>5825</v>
      </c>
      <c r="WNL369" s="299" t="s">
        <v>5825</v>
      </c>
      <c r="WNM369" s="299" t="s">
        <v>5825</v>
      </c>
      <c r="WNN369" s="299" t="s">
        <v>5825</v>
      </c>
      <c r="WNO369" s="299" t="s">
        <v>5825</v>
      </c>
      <c r="WNP369" s="299" t="s">
        <v>5825</v>
      </c>
      <c r="WNQ369" s="299" t="s">
        <v>5825</v>
      </c>
      <c r="WNR369" s="299" t="s">
        <v>5825</v>
      </c>
      <c r="WNS369" s="299" t="s">
        <v>5825</v>
      </c>
      <c r="WNT369" s="299" t="s">
        <v>5825</v>
      </c>
      <c r="WNU369" s="299" t="s">
        <v>5825</v>
      </c>
      <c r="WNV369" s="299" t="s">
        <v>5825</v>
      </c>
      <c r="WNW369" s="299" t="s">
        <v>5825</v>
      </c>
      <c r="WNX369" s="299" t="s">
        <v>5825</v>
      </c>
      <c r="WNY369" s="299" t="s">
        <v>5825</v>
      </c>
      <c r="WNZ369" s="299" t="s">
        <v>5825</v>
      </c>
      <c r="WOA369" s="299" t="s">
        <v>5825</v>
      </c>
      <c r="WOB369" s="299" t="s">
        <v>5825</v>
      </c>
      <c r="WOC369" s="299" t="s">
        <v>5825</v>
      </c>
      <c r="WOD369" s="299" t="s">
        <v>5825</v>
      </c>
      <c r="WOE369" s="299" t="s">
        <v>5825</v>
      </c>
      <c r="WOF369" s="299" t="s">
        <v>5825</v>
      </c>
      <c r="WOG369" s="299" t="s">
        <v>5825</v>
      </c>
      <c r="WOH369" s="299" t="s">
        <v>5825</v>
      </c>
      <c r="WOI369" s="299" t="s">
        <v>5825</v>
      </c>
      <c r="WOJ369" s="299" t="s">
        <v>5825</v>
      </c>
      <c r="WOK369" s="299" t="s">
        <v>5825</v>
      </c>
      <c r="WOL369" s="299" t="s">
        <v>5825</v>
      </c>
      <c r="WOM369" s="299" t="s">
        <v>5825</v>
      </c>
      <c r="WON369" s="299" t="s">
        <v>5825</v>
      </c>
      <c r="WOO369" s="299" t="s">
        <v>5825</v>
      </c>
      <c r="WOP369" s="299" t="s">
        <v>5825</v>
      </c>
      <c r="WOQ369" s="299" t="s">
        <v>5825</v>
      </c>
      <c r="WOR369" s="299" t="s">
        <v>5825</v>
      </c>
      <c r="WOS369" s="299" t="s">
        <v>5825</v>
      </c>
      <c r="WOT369" s="299" t="s">
        <v>5825</v>
      </c>
      <c r="WOU369" s="299" t="s">
        <v>5825</v>
      </c>
      <c r="WOV369" s="299" t="s">
        <v>5825</v>
      </c>
      <c r="WOW369" s="299" t="s">
        <v>5825</v>
      </c>
      <c r="WOX369" s="299" t="s">
        <v>5825</v>
      </c>
      <c r="WOY369" s="299" t="s">
        <v>5825</v>
      </c>
      <c r="WOZ369" s="299" t="s">
        <v>5825</v>
      </c>
      <c r="WPA369" s="299" t="s">
        <v>5825</v>
      </c>
      <c r="WPB369" s="299" t="s">
        <v>5825</v>
      </c>
      <c r="WPC369" s="299" t="s">
        <v>5825</v>
      </c>
      <c r="WPD369" s="299" t="s">
        <v>5825</v>
      </c>
      <c r="WPE369" s="299" t="s">
        <v>5825</v>
      </c>
      <c r="WPF369" s="299" t="s">
        <v>5825</v>
      </c>
      <c r="WPG369" s="299" t="s">
        <v>5825</v>
      </c>
      <c r="WPH369" s="299" t="s">
        <v>5825</v>
      </c>
      <c r="WPI369" s="299" t="s">
        <v>5825</v>
      </c>
      <c r="WPJ369" s="299" t="s">
        <v>5825</v>
      </c>
      <c r="WPK369" s="299" t="s">
        <v>5825</v>
      </c>
      <c r="WPL369" s="299" t="s">
        <v>5825</v>
      </c>
      <c r="WPM369" s="299" t="s">
        <v>5825</v>
      </c>
      <c r="WPN369" s="299" t="s">
        <v>5825</v>
      </c>
      <c r="WPO369" s="299" t="s">
        <v>5825</v>
      </c>
      <c r="WPP369" s="299" t="s">
        <v>5825</v>
      </c>
      <c r="WPQ369" s="299" t="s">
        <v>5825</v>
      </c>
      <c r="WPR369" s="299" t="s">
        <v>5825</v>
      </c>
      <c r="WPS369" s="299" t="s">
        <v>5825</v>
      </c>
      <c r="WPT369" s="299" t="s">
        <v>5825</v>
      </c>
      <c r="WPU369" s="299" t="s">
        <v>5825</v>
      </c>
      <c r="WPV369" s="299" t="s">
        <v>5825</v>
      </c>
      <c r="WPW369" s="299" t="s">
        <v>5825</v>
      </c>
      <c r="WPX369" s="299" t="s">
        <v>5825</v>
      </c>
      <c r="WPY369" s="299" t="s">
        <v>5825</v>
      </c>
      <c r="WPZ369" s="299" t="s">
        <v>5825</v>
      </c>
      <c r="WQA369" s="299" t="s">
        <v>5825</v>
      </c>
      <c r="WQB369" s="299" t="s">
        <v>5825</v>
      </c>
      <c r="WQC369" s="299" t="s">
        <v>5825</v>
      </c>
      <c r="WQD369" s="299" t="s">
        <v>5825</v>
      </c>
      <c r="WQE369" s="299" t="s">
        <v>5825</v>
      </c>
      <c r="WQF369" s="299" t="s">
        <v>5825</v>
      </c>
      <c r="WQG369" s="299" t="s">
        <v>5825</v>
      </c>
      <c r="WQH369" s="299" t="s">
        <v>5825</v>
      </c>
      <c r="WQI369" s="299" t="s">
        <v>5825</v>
      </c>
      <c r="WQJ369" s="299" t="s">
        <v>5825</v>
      </c>
      <c r="WQK369" s="299" t="s">
        <v>5825</v>
      </c>
      <c r="WQL369" s="299" t="s">
        <v>5825</v>
      </c>
      <c r="WQM369" s="299" t="s">
        <v>5825</v>
      </c>
      <c r="WQN369" s="299" t="s">
        <v>5825</v>
      </c>
      <c r="WQO369" s="299" t="s">
        <v>5825</v>
      </c>
      <c r="WQP369" s="299" t="s">
        <v>5825</v>
      </c>
      <c r="WQQ369" s="299" t="s">
        <v>5825</v>
      </c>
      <c r="WQR369" s="299" t="s">
        <v>5825</v>
      </c>
      <c r="WQS369" s="299" t="s">
        <v>5825</v>
      </c>
      <c r="WQT369" s="299" t="s">
        <v>5825</v>
      </c>
      <c r="WQU369" s="299" t="s">
        <v>5825</v>
      </c>
      <c r="WQV369" s="299" t="s">
        <v>5825</v>
      </c>
      <c r="WQW369" s="299" t="s">
        <v>5825</v>
      </c>
      <c r="WQX369" s="299" t="s">
        <v>5825</v>
      </c>
      <c r="WQY369" s="299" t="s">
        <v>5825</v>
      </c>
      <c r="WQZ369" s="299" t="s">
        <v>5825</v>
      </c>
      <c r="WRA369" s="299" t="s">
        <v>5825</v>
      </c>
      <c r="WRB369" s="299" t="s">
        <v>5825</v>
      </c>
      <c r="WRC369" s="299" t="s">
        <v>5825</v>
      </c>
      <c r="WRD369" s="299" t="s">
        <v>5825</v>
      </c>
      <c r="WRE369" s="299" t="s">
        <v>5825</v>
      </c>
      <c r="WRF369" s="299" t="s">
        <v>5825</v>
      </c>
      <c r="WRG369" s="299" t="s">
        <v>5825</v>
      </c>
      <c r="WRH369" s="299" t="s">
        <v>5825</v>
      </c>
      <c r="WRI369" s="299" t="s">
        <v>5825</v>
      </c>
      <c r="WRJ369" s="299" t="s">
        <v>5825</v>
      </c>
      <c r="WRK369" s="299" t="s">
        <v>5825</v>
      </c>
      <c r="WRL369" s="299" t="s">
        <v>5825</v>
      </c>
      <c r="WRM369" s="299" t="s">
        <v>5825</v>
      </c>
      <c r="WRN369" s="299" t="s">
        <v>5825</v>
      </c>
      <c r="WRO369" s="299" t="s">
        <v>5825</v>
      </c>
      <c r="WRP369" s="299" t="s">
        <v>5825</v>
      </c>
      <c r="WRQ369" s="299" t="s">
        <v>5825</v>
      </c>
      <c r="WRR369" s="299" t="s">
        <v>5825</v>
      </c>
      <c r="WRS369" s="299" t="s">
        <v>5825</v>
      </c>
      <c r="WRT369" s="299" t="s">
        <v>5825</v>
      </c>
      <c r="WRU369" s="299" t="s">
        <v>5825</v>
      </c>
      <c r="WRV369" s="299" t="s">
        <v>5825</v>
      </c>
      <c r="WRW369" s="299" t="s">
        <v>5825</v>
      </c>
      <c r="WRX369" s="299" t="s">
        <v>5825</v>
      </c>
      <c r="WRY369" s="299" t="s">
        <v>5825</v>
      </c>
      <c r="WRZ369" s="299" t="s">
        <v>5825</v>
      </c>
      <c r="WSA369" s="299" t="s">
        <v>5825</v>
      </c>
      <c r="WSB369" s="299" t="s">
        <v>5825</v>
      </c>
      <c r="WSC369" s="299" t="s">
        <v>5825</v>
      </c>
      <c r="WSD369" s="299" t="s">
        <v>5825</v>
      </c>
      <c r="WSE369" s="299" t="s">
        <v>5825</v>
      </c>
      <c r="WSF369" s="299" t="s">
        <v>5825</v>
      </c>
      <c r="WSG369" s="299" t="s">
        <v>5825</v>
      </c>
      <c r="WSH369" s="299" t="s">
        <v>5825</v>
      </c>
      <c r="WSI369" s="299" t="s">
        <v>5825</v>
      </c>
      <c r="WSJ369" s="299" t="s">
        <v>5825</v>
      </c>
      <c r="WSK369" s="299" t="s">
        <v>5825</v>
      </c>
      <c r="WSL369" s="299" t="s">
        <v>5825</v>
      </c>
      <c r="WSM369" s="299" t="s">
        <v>5825</v>
      </c>
      <c r="WSN369" s="299" t="s">
        <v>5825</v>
      </c>
      <c r="WSO369" s="299" t="s">
        <v>5825</v>
      </c>
      <c r="WSP369" s="299" t="s">
        <v>5825</v>
      </c>
      <c r="WSQ369" s="299" t="s">
        <v>5825</v>
      </c>
      <c r="WSR369" s="299" t="s">
        <v>5825</v>
      </c>
      <c r="WSS369" s="299" t="s">
        <v>5825</v>
      </c>
      <c r="WST369" s="299" t="s">
        <v>5825</v>
      </c>
      <c r="WSU369" s="299" t="s">
        <v>5825</v>
      </c>
      <c r="WSV369" s="299" t="s">
        <v>5825</v>
      </c>
      <c r="WSW369" s="299" t="s">
        <v>5825</v>
      </c>
      <c r="WSX369" s="299" t="s">
        <v>5825</v>
      </c>
      <c r="WSY369" s="299" t="s">
        <v>5825</v>
      </c>
      <c r="WSZ369" s="299" t="s">
        <v>5825</v>
      </c>
      <c r="WTA369" s="299" t="s">
        <v>5825</v>
      </c>
      <c r="WTB369" s="299" t="s">
        <v>5825</v>
      </c>
      <c r="WTC369" s="299" t="s">
        <v>5825</v>
      </c>
      <c r="WTD369" s="299" t="s">
        <v>5825</v>
      </c>
      <c r="WTE369" s="299" t="s">
        <v>5825</v>
      </c>
      <c r="WTF369" s="299" t="s">
        <v>5825</v>
      </c>
      <c r="WTG369" s="299" t="s">
        <v>5825</v>
      </c>
      <c r="WTH369" s="299" t="s">
        <v>5825</v>
      </c>
      <c r="WTI369" s="299" t="s">
        <v>5825</v>
      </c>
      <c r="WTJ369" s="299" t="s">
        <v>5825</v>
      </c>
      <c r="WTK369" s="299" t="s">
        <v>5825</v>
      </c>
      <c r="WTL369" s="299" t="s">
        <v>5825</v>
      </c>
      <c r="WTM369" s="299" t="s">
        <v>5825</v>
      </c>
      <c r="WTN369" s="299" t="s">
        <v>5825</v>
      </c>
      <c r="WTO369" s="299" t="s">
        <v>5825</v>
      </c>
      <c r="WTP369" s="299" t="s">
        <v>5825</v>
      </c>
      <c r="WTQ369" s="299" t="s">
        <v>5825</v>
      </c>
      <c r="WTR369" s="299" t="s">
        <v>5825</v>
      </c>
      <c r="WTS369" s="299" t="s">
        <v>5825</v>
      </c>
      <c r="WTT369" s="299" t="s">
        <v>5825</v>
      </c>
      <c r="WTU369" s="299" t="s">
        <v>5825</v>
      </c>
      <c r="WTV369" s="299" t="s">
        <v>5825</v>
      </c>
      <c r="WTW369" s="299" t="s">
        <v>5825</v>
      </c>
      <c r="WTX369" s="299" t="s">
        <v>5825</v>
      </c>
      <c r="WTY369" s="299" t="s">
        <v>5825</v>
      </c>
      <c r="WTZ369" s="299" t="s">
        <v>5825</v>
      </c>
      <c r="WUA369" s="299" t="s">
        <v>5825</v>
      </c>
      <c r="WUB369" s="299" t="s">
        <v>5825</v>
      </c>
      <c r="WUC369" s="299" t="s">
        <v>5825</v>
      </c>
      <c r="WUD369" s="299" t="s">
        <v>5825</v>
      </c>
      <c r="WUE369" s="299" t="s">
        <v>5825</v>
      </c>
      <c r="WUF369" s="299" t="s">
        <v>5825</v>
      </c>
      <c r="WUG369" s="299" t="s">
        <v>5825</v>
      </c>
      <c r="WUH369" s="299" t="s">
        <v>5825</v>
      </c>
      <c r="WUI369" s="299" t="s">
        <v>5825</v>
      </c>
      <c r="WUJ369" s="299" t="s">
        <v>5825</v>
      </c>
      <c r="WUK369" s="299" t="s">
        <v>5825</v>
      </c>
      <c r="WUL369" s="299" t="s">
        <v>5825</v>
      </c>
      <c r="WUM369" s="299" t="s">
        <v>5825</v>
      </c>
      <c r="WUN369" s="299" t="s">
        <v>5825</v>
      </c>
      <c r="WUO369" s="299" t="s">
        <v>5825</v>
      </c>
      <c r="WUP369" s="299" t="s">
        <v>5825</v>
      </c>
      <c r="WUQ369" s="299" t="s">
        <v>5825</v>
      </c>
      <c r="WUR369" s="299" t="s">
        <v>5825</v>
      </c>
      <c r="WUS369" s="299" t="s">
        <v>5825</v>
      </c>
      <c r="WUT369" s="299" t="s">
        <v>5825</v>
      </c>
      <c r="WUU369" s="299" t="s">
        <v>5825</v>
      </c>
      <c r="WUV369" s="299" t="s">
        <v>5825</v>
      </c>
      <c r="WUW369" s="299" t="s">
        <v>5825</v>
      </c>
      <c r="WUX369" s="299" t="s">
        <v>5825</v>
      </c>
      <c r="WUY369" s="299" t="s">
        <v>5825</v>
      </c>
      <c r="WUZ369" s="299" t="s">
        <v>5825</v>
      </c>
      <c r="WVA369" s="299" t="s">
        <v>5825</v>
      </c>
      <c r="WVB369" s="299" t="s">
        <v>5825</v>
      </c>
      <c r="WVC369" s="299" t="s">
        <v>5825</v>
      </c>
      <c r="WVD369" s="299" t="s">
        <v>5825</v>
      </c>
      <c r="WVE369" s="299" t="s">
        <v>5825</v>
      </c>
      <c r="WVF369" s="299" t="s">
        <v>5825</v>
      </c>
      <c r="WVG369" s="299" t="s">
        <v>5825</v>
      </c>
      <c r="WVH369" s="299" t="s">
        <v>5825</v>
      </c>
      <c r="WVI369" s="299" t="s">
        <v>5825</v>
      </c>
      <c r="WVJ369" s="299" t="s">
        <v>5825</v>
      </c>
      <c r="WVK369" s="299" t="s">
        <v>5825</v>
      </c>
      <c r="WVL369" s="299" t="s">
        <v>5825</v>
      </c>
      <c r="WVM369" s="299" t="s">
        <v>5825</v>
      </c>
      <c r="WVN369" s="299" t="s">
        <v>5825</v>
      </c>
      <c r="WVO369" s="299" t="s">
        <v>5825</v>
      </c>
      <c r="WVP369" s="299" t="s">
        <v>5825</v>
      </c>
      <c r="WVQ369" s="299" t="s">
        <v>5825</v>
      </c>
      <c r="WVR369" s="299" t="s">
        <v>5825</v>
      </c>
      <c r="WVS369" s="299" t="s">
        <v>5825</v>
      </c>
      <c r="WVT369" s="299" t="s">
        <v>5825</v>
      </c>
      <c r="WVU369" s="299" t="s">
        <v>5825</v>
      </c>
      <c r="WVV369" s="299" t="s">
        <v>5825</v>
      </c>
      <c r="WVW369" s="299" t="s">
        <v>5825</v>
      </c>
      <c r="WVX369" s="299" t="s">
        <v>5825</v>
      </c>
      <c r="WVY369" s="299" t="s">
        <v>5825</v>
      </c>
      <c r="WVZ369" s="299" t="s">
        <v>5825</v>
      </c>
      <c r="WWA369" s="299" t="s">
        <v>5825</v>
      </c>
      <c r="WWB369" s="299" t="s">
        <v>5825</v>
      </c>
      <c r="WWC369" s="299" t="s">
        <v>5825</v>
      </c>
      <c r="WWD369" s="299" t="s">
        <v>5825</v>
      </c>
      <c r="WWE369" s="299" t="s">
        <v>5825</v>
      </c>
      <c r="WWF369" s="299" t="s">
        <v>5825</v>
      </c>
      <c r="WWG369" s="299" t="s">
        <v>5825</v>
      </c>
      <c r="WWH369" s="299" t="s">
        <v>5825</v>
      </c>
      <c r="WWI369" s="299" t="s">
        <v>5825</v>
      </c>
      <c r="WWJ369" s="299" t="s">
        <v>5825</v>
      </c>
      <c r="WWK369" s="299" t="s">
        <v>5825</v>
      </c>
      <c r="WWL369" s="299" t="s">
        <v>5825</v>
      </c>
      <c r="WWM369" s="299" t="s">
        <v>5825</v>
      </c>
      <c r="WWN369" s="299" t="s">
        <v>5825</v>
      </c>
      <c r="WWO369" s="299" t="s">
        <v>5825</v>
      </c>
      <c r="WWP369" s="299" t="s">
        <v>5825</v>
      </c>
      <c r="WWQ369" s="299" t="s">
        <v>5825</v>
      </c>
      <c r="WWR369" s="299" t="s">
        <v>5825</v>
      </c>
      <c r="WWS369" s="299" t="s">
        <v>5825</v>
      </c>
      <c r="WWT369" s="299" t="s">
        <v>5825</v>
      </c>
      <c r="WWU369" s="299" t="s">
        <v>5825</v>
      </c>
      <c r="WWV369" s="299" t="s">
        <v>5825</v>
      </c>
      <c r="WWW369" s="299" t="s">
        <v>5825</v>
      </c>
      <c r="WWX369" s="299" t="s">
        <v>5825</v>
      </c>
      <c r="WWY369" s="299" t="s">
        <v>5825</v>
      </c>
      <c r="WWZ369" s="299" t="s">
        <v>5825</v>
      </c>
      <c r="WXA369" s="299" t="s">
        <v>5825</v>
      </c>
      <c r="WXB369" s="299" t="s">
        <v>5825</v>
      </c>
      <c r="WXC369" s="299" t="s">
        <v>5825</v>
      </c>
      <c r="WXD369" s="299" t="s">
        <v>5825</v>
      </c>
      <c r="WXE369" s="299" t="s">
        <v>5825</v>
      </c>
      <c r="WXF369" s="299" t="s">
        <v>5825</v>
      </c>
      <c r="WXG369" s="299" t="s">
        <v>5825</v>
      </c>
      <c r="WXH369" s="299" t="s">
        <v>5825</v>
      </c>
      <c r="WXI369" s="299" t="s">
        <v>5825</v>
      </c>
      <c r="WXJ369" s="299" t="s">
        <v>5825</v>
      </c>
      <c r="WXK369" s="299" t="s">
        <v>5825</v>
      </c>
      <c r="WXL369" s="299" t="s">
        <v>5825</v>
      </c>
      <c r="WXM369" s="299" t="s">
        <v>5825</v>
      </c>
      <c r="WXN369" s="299" t="s">
        <v>5825</v>
      </c>
      <c r="WXO369" s="299" t="s">
        <v>5825</v>
      </c>
      <c r="WXP369" s="299" t="s">
        <v>5825</v>
      </c>
      <c r="WXQ369" s="299" t="s">
        <v>5825</v>
      </c>
      <c r="WXR369" s="299" t="s">
        <v>5825</v>
      </c>
      <c r="WXS369" s="299" t="s">
        <v>5825</v>
      </c>
      <c r="WXT369" s="299" t="s">
        <v>5825</v>
      </c>
      <c r="WXU369" s="299" t="s">
        <v>5825</v>
      </c>
      <c r="WXV369" s="299" t="s">
        <v>5825</v>
      </c>
      <c r="WXW369" s="299" t="s">
        <v>5825</v>
      </c>
      <c r="WXX369" s="299" t="s">
        <v>5825</v>
      </c>
      <c r="WXY369" s="299" t="s">
        <v>5825</v>
      </c>
      <c r="WXZ369" s="299" t="s">
        <v>5825</v>
      </c>
      <c r="WYA369" s="299" t="s">
        <v>5825</v>
      </c>
      <c r="WYB369" s="299" t="s">
        <v>5825</v>
      </c>
      <c r="WYC369" s="299" t="s">
        <v>5825</v>
      </c>
      <c r="WYD369" s="299" t="s">
        <v>5825</v>
      </c>
      <c r="WYE369" s="299" t="s">
        <v>5825</v>
      </c>
      <c r="WYF369" s="299" t="s">
        <v>5825</v>
      </c>
      <c r="WYG369" s="299" t="s">
        <v>5825</v>
      </c>
      <c r="WYH369" s="299" t="s">
        <v>5825</v>
      </c>
      <c r="WYI369" s="299" t="s">
        <v>5825</v>
      </c>
      <c r="WYJ369" s="299" t="s">
        <v>5825</v>
      </c>
      <c r="WYK369" s="299" t="s">
        <v>5825</v>
      </c>
      <c r="WYL369" s="299" t="s">
        <v>5825</v>
      </c>
      <c r="WYM369" s="299" t="s">
        <v>5825</v>
      </c>
      <c r="WYN369" s="299" t="s">
        <v>5825</v>
      </c>
      <c r="WYO369" s="299" t="s">
        <v>5825</v>
      </c>
      <c r="WYP369" s="299" t="s">
        <v>5825</v>
      </c>
      <c r="WYQ369" s="299" t="s">
        <v>5825</v>
      </c>
      <c r="WYR369" s="299" t="s">
        <v>5825</v>
      </c>
      <c r="WYS369" s="299" t="s">
        <v>5825</v>
      </c>
      <c r="WYT369" s="299" t="s">
        <v>5825</v>
      </c>
      <c r="WYU369" s="299" t="s">
        <v>5825</v>
      </c>
      <c r="WYV369" s="299" t="s">
        <v>5825</v>
      </c>
      <c r="WYW369" s="299" t="s">
        <v>5825</v>
      </c>
      <c r="WYX369" s="299" t="s">
        <v>5825</v>
      </c>
      <c r="WYY369" s="299" t="s">
        <v>5825</v>
      </c>
      <c r="WYZ369" s="299" t="s">
        <v>5825</v>
      </c>
      <c r="WZA369" s="299" t="s">
        <v>5825</v>
      </c>
      <c r="WZB369" s="299" t="s">
        <v>5825</v>
      </c>
      <c r="WZC369" s="299" t="s">
        <v>5825</v>
      </c>
      <c r="WZD369" s="299" t="s">
        <v>5825</v>
      </c>
      <c r="WZE369" s="299" t="s">
        <v>5825</v>
      </c>
      <c r="WZF369" s="299" t="s">
        <v>5825</v>
      </c>
      <c r="WZG369" s="299" t="s">
        <v>5825</v>
      </c>
      <c r="WZH369" s="299" t="s">
        <v>5825</v>
      </c>
      <c r="WZI369" s="299" t="s">
        <v>5825</v>
      </c>
      <c r="WZJ369" s="299" t="s">
        <v>5825</v>
      </c>
      <c r="WZK369" s="299" t="s">
        <v>5825</v>
      </c>
      <c r="WZL369" s="299" t="s">
        <v>5825</v>
      </c>
      <c r="WZM369" s="299" t="s">
        <v>5825</v>
      </c>
      <c r="WZN369" s="299" t="s">
        <v>5825</v>
      </c>
      <c r="WZO369" s="299" t="s">
        <v>5825</v>
      </c>
      <c r="WZP369" s="299" t="s">
        <v>5825</v>
      </c>
      <c r="WZQ369" s="299" t="s">
        <v>5825</v>
      </c>
      <c r="WZR369" s="299" t="s">
        <v>5825</v>
      </c>
      <c r="WZS369" s="299" t="s">
        <v>5825</v>
      </c>
      <c r="WZT369" s="299" t="s">
        <v>5825</v>
      </c>
      <c r="WZU369" s="299" t="s">
        <v>5825</v>
      </c>
      <c r="WZV369" s="299" t="s">
        <v>5825</v>
      </c>
      <c r="WZW369" s="299" t="s">
        <v>5825</v>
      </c>
      <c r="WZX369" s="299" t="s">
        <v>5825</v>
      </c>
      <c r="WZY369" s="299" t="s">
        <v>5825</v>
      </c>
      <c r="WZZ369" s="299" t="s">
        <v>5825</v>
      </c>
      <c r="XAA369" s="299" t="s">
        <v>5825</v>
      </c>
      <c r="XAB369" s="299" t="s">
        <v>5825</v>
      </c>
      <c r="XAC369" s="299" t="s">
        <v>5825</v>
      </c>
      <c r="XAD369" s="299" t="s">
        <v>5825</v>
      </c>
      <c r="XAE369" s="299" t="s">
        <v>5825</v>
      </c>
      <c r="XAF369" s="299" t="s">
        <v>5825</v>
      </c>
      <c r="XAG369" s="299" t="s">
        <v>5825</v>
      </c>
      <c r="XAH369" s="299" t="s">
        <v>5825</v>
      </c>
      <c r="XAI369" s="299" t="s">
        <v>5825</v>
      </c>
      <c r="XAJ369" s="299" t="s">
        <v>5825</v>
      </c>
      <c r="XAK369" s="299" t="s">
        <v>5825</v>
      </c>
      <c r="XAL369" s="299" t="s">
        <v>5825</v>
      </c>
      <c r="XAM369" s="299" t="s">
        <v>5825</v>
      </c>
      <c r="XAN369" s="299" t="s">
        <v>5825</v>
      </c>
      <c r="XAO369" s="299" t="s">
        <v>5825</v>
      </c>
      <c r="XAP369" s="299" t="s">
        <v>5825</v>
      </c>
      <c r="XAQ369" s="299" t="s">
        <v>5825</v>
      </c>
      <c r="XAR369" s="299" t="s">
        <v>5825</v>
      </c>
      <c r="XAS369" s="299" t="s">
        <v>5825</v>
      </c>
      <c r="XAT369" s="299" t="s">
        <v>5825</v>
      </c>
      <c r="XAU369" s="299" t="s">
        <v>5825</v>
      </c>
      <c r="XAV369" s="299" t="s">
        <v>5825</v>
      </c>
      <c r="XAW369" s="299" t="s">
        <v>5825</v>
      </c>
      <c r="XAX369" s="299" t="s">
        <v>5825</v>
      </c>
      <c r="XAY369" s="299" t="s">
        <v>5825</v>
      </c>
      <c r="XAZ369" s="299" t="s">
        <v>5825</v>
      </c>
      <c r="XBA369" s="299" t="s">
        <v>5825</v>
      </c>
      <c r="XBB369" s="299" t="s">
        <v>5825</v>
      </c>
      <c r="XBC369" s="299" t="s">
        <v>5825</v>
      </c>
      <c r="XBD369" s="299" t="s">
        <v>5825</v>
      </c>
      <c r="XBE369" s="299" t="s">
        <v>5825</v>
      </c>
      <c r="XBF369" s="299" t="s">
        <v>5825</v>
      </c>
      <c r="XBG369" s="299" t="s">
        <v>5825</v>
      </c>
      <c r="XBH369" s="299" t="s">
        <v>5825</v>
      </c>
      <c r="XBI369" s="299" t="s">
        <v>5825</v>
      </c>
      <c r="XBJ369" s="299" t="s">
        <v>5825</v>
      </c>
      <c r="XBK369" s="299" t="s">
        <v>5825</v>
      </c>
      <c r="XBL369" s="299" t="s">
        <v>5825</v>
      </c>
      <c r="XBM369" s="299" t="s">
        <v>5825</v>
      </c>
      <c r="XBN369" s="299" t="s">
        <v>5825</v>
      </c>
      <c r="XBO369" s="299" t="s">
        <v>5825</v>
      </c>
      <c r="XBP369" s="299" t="s">
        <v>5825</v>
      </c>
      <c r="XBQ369" s="299" t="s">
        <v>5825</v>
      </c>
      <c r="XBR369" s="299" t="s">
        <v>5825</v>
      </c>
      <c r="XBS369" s="299" t="s">
        <v>5825</v>
      </c>
      <c r="XBT369" s="299" t="s">
        <v>5825</v>
      </c>
      <c r="XBU369" s="299" t="s">
        <v>5825</v>
      </c>
      <c r="XBV369" s="299" t="s">
        <v>5825</v>
      </c>
      <c r="XBW369" s="299" t="s">
        <v>5825</v>
      </c>
      <c r="XBX369" s="299" t="s">
        <v>5825</v>
      </c>
      <c r="XBY369" s="299" t="s">
        <v>5825</v>
      </c>
      <c r="XBZ369" s="299" t="s">
        <v>5825</v>
      </c>
      <c r="XCA369" s="299" t="s">
        <v>5825</v>
      </c>
      <c r="XCB369" s="299" t="s">
        <v>5825</v>
      </c>
      <c r="XCC369" s="299" t="s">
        <v>5825</v>
      </c>
      <c r="XCD369" s="299" t="s">
        <v>5825</v>
      </c>
      <c r="XCE369" s="299" t="s">
        <v>5825</v>
      </c>
      <c r="XCF369" s="299" t="s">
        <v>5825</v>
      </c>
      <c r="XCG369" s="299" t="s">
        <v>5825</v>
      </c>
      <c r="XCH369" s="299" t="s">
        <v>5825</v>
      </c>
      <c r="XCI369" s="299" t="s">
        <v>5825</v>
      </c>
      <c r="XCJ369" s="299" t="s">
        <v>5825</v>
      </c>
      <c r="XCK369" s="299" t="s">
        <v>5825</v>
      </c>
      <c r="XCL369" s="299" t="s">
        <v>5825</v>
      </c>
      <c r="XCM369" s="299" t="s">
        <v>5825</v>
      </c>
      <c r="XCN369" s="299" t="s">
        <v>5825</v>
      </c>
      <c r="XCO369" s="299" t="s">
        <v>5825</v>
      </c>
      <c r="XCP369" s="299" t="s">
        <v>5825</v>
      </c>
      <c r="XCQ369" s="299" t="s">
        <v>5825</v>
      </c>
      <c r="XCR369" s="299" t="s">
        <v>5825</v>
      </c>
      <c r="XCS369" s="299" t="s">
        <v>5825</v>
      </c>
      <c r="XCT369" s="299" t="s">
        <v>5825</v>
      </c>
      <c r="XCU369" s="299" t="s">
        <v>5825</v>
      </c>
      <c r="XCV369" s="299" t="s">
        <v>5825</v>
      </c>
      <c r="XCW369" s="299" t="s">
        <v>5825</v>
      </c>
      <c r="XCX369" s="299" t="s">
        <v>5825</v>
      </c>
      <c r="XCY369" s="299" t="s">
        <v>5825</v>
      </c>
      <c r="XCZ369" s="299" t="s">
        <v>5825</v>
      </c>
      <c r="XDA369" s="299" t="s">
        <v>5825</v>
      </c>
      <c r="XDB369" s="299" t="s">
        <v>5825</v>
      </c>
      <c r="XDC369" s="299" t="s">
        <v>5825</v>
      </c>
      <c r="XDD369" s="299" t="s">
        <v>5825</v>
      </c>
      <c r="XDE369" s="299" t="s">
        <v>5825</v>
      </c>
      <c r="XDF369" s="299" t="s">
        <v>5825</v>
      </c>
      <c r="XDG369" s="299" t="s">
        <v>5825</v>
      </c>
      <c r="XDH369" s="299" t="s">
        <v>5825</v>
      </c>
      <c r="XDI369" s="299" t="s">
        <v>5825</v>
      </c>
      <c r="XDJ369" s="299" t="s">
        <v>5825</v>
      </c>
      <c r="XDK369" s="299" t="s">
        <v>5825</v>
      </c>
      <c r="XDL369" s="299" t="s">
        <v>5825</v>
      </c>
      <c r="XDM369" s="299" t="s">
        <v>5825</v>
      </c>
      <c r="XDN369" s="299" t="s">
        <v>5825</v>
      </c>
      <c r="XDO369" s="299" t="s">
        <v>5825</v>
      </c>
      <c r="XDP369" s="299" t="s">
        <v>5825</v>
      </c>
      <c r="XDQ369" s="299" t="s">
        <v>5825</v>
      </c>
      <c r="XDR369" s="299" t="s">
        <v>5825</v>
      </c>
      <c r="XDS369" s="299" t="s">
        <v>5825</v>
      </c>
      <c r="XDT369" s="299" t="s">
        <v>5825</v>
      </c>
      <c r="XDU369" s="299" t="s">
        <v>5825</v>
      </c>
      <c r="XDV369" s="299" t="s">
        <v>5825</v>
      </c>
      <c r="XDW369" s="299" t="s">
        <v>5825</v>
      </c>
      <c r="XDX369" s="299" t="s">
        <v>5825</v>
      </c>
      <c r="XDY369" s="299" t="s">
        <v>5825</v>
      </c>
      <c r="XDZ369" s="299" t="s">
        <v>5825</v>
      </c>
      <c r="XEA369" s="299" t="s">
        <v>5825</v>
      </c>
      <c r="XEB369" s="299" t="s">
        <v>5825</v>
      </c>
      <c r="XEC369" s="299" t="s">
        <v>5825</v>
      </c>
      <c r="XED369" s="299" t="s">
        <v>5825</v>
      </c>
      <c r="XEE369" s="299" t="s">
        <v>5825</v>
      </c>
      <c r="XEF369" s="299" t="s">
        <v>5825</v>
      </c>
      <c r="XEG369" s="299" t="s">
        <v>5825</v>
      </c>
      <c r="XEH369" s="299" t="s">
        <v>5825</v>
      </c>
      <c r="XEI369" s="299" t="s">
        <v>5825</v>
      </c>
      <c r="XEJ369" s="299" t="s">
        <v>5825</v>
      </c>
      <c r="XEK369" s="299" t="s">
        <v>5825</v>
      </c>
      <c r="XEL369" s="299" t="s">
        <v>5825</v>
      </c>
      <c r="XEM369" s="299" t="s">
        <v>5825</v>
      </c>
      <c r="XEN369" s="299" t="s">
        <v>5825</v>
      </c>
      <c r="XEO369" s="299" t="s">
        <v>5825</v>
      </c>
      <c r="XEP369" s="299" t="s">
        <v>5825</v>
      </c>
      <c r="XEQ369" s="299" t="s">
        <v>5825</v>
      </c>
      <c r="XER369" s="299" t="s">
        <v>5825</v>
      </c>
      <c r="XES369" s="299" t="s">
        <v>5825</v>
      </c>
      <c r="XET369" s="299" t="s">
        <v>5825</v>
      </c>
      <c r="XEU369" s="299" t="s">
        <v>5825</v>
      </c>
      <c r="XEV369" s="299" t="s">
        <v>5825</v>
      </c>
      <c r="XEW369" s="299" t="s">
        <v>5825</v>
      </c>
      <c r="XEX369" s="299" t="s">
        <v>5825</v>
      </c>
      <c r="XEY369" s="299" t="s">
        <v>5825</v>
      </c>
      <c r="XEZ369" s="299" t="s">
        <v>5825</v>
      </c>
      <c r="XFA369" s="299" t="s">
        <v>5825</v>
      </c>
      <c r="XFB369" s="299" t="s">
        <v>5825</v>
      </c>
      <c r="XFC369" s="299" t="s">
        <v>5825</v>
      </c>
      <c r="XFD369" s="299" t="s">
        <v>5825</v>
      </c>
    </row>
    <row r="370" spans="1:16384" s="78" customFormat="1" ht="60" x14ac:dyDescent="0.25">
      <c r="A370" s="586"/>
      <c r="B370" s="461"/>
      <c r="C370" s="124" t="s">
        <v>4780</v>
      </c>
      <c r="D370" s="122" t="s">
        <v>4781</v>
      </c>
      <c r="E370" s="278" t="s">
        <v>120</v>
      </c>
      <c r="F370" s="278" t="s">
        <v>121</v>
      </c>
      <c r="G370" s="3">
        <v>300000</v>
      </c>
      <c r="H370" s="3">
        <f t="shared" si="8"/>
        <v>300000</v>
      </c>
      <c r="I370" s="3">
        <v>1</v>
      </c>
    </row>
    <row r="371" spans="1:16384" s="395" customFormat="1" x14ac:dyDescent="0.25">
      <c r="A371" s="586"/>
      <c r="B371" s="461"/>
      <c r="C371" s="121" t="s">
        <v>6133</v>
      </c>
      <c r="D371" s="122" t="s">
        <v>6134</v>
      </c>
      <c r="E371" s="391" t="s">
        <v>120</v>
      </c>
      <c r="F371" s="391" t="s">
        <v>121</v>
      </c>
      <c r="G371" s="371">
        <v>7000</v>
      </c>
      <c r="H371" s="371">
        <v>7000</v>
      </c>
      <c r="I371" s="396">
        <v>1</v>
      </c>
    </row>
    <row r="372" spans="1:16384" s="78" customFormat="1" ht="45" x14ac:dyDescent="0.25">
      <c r="A372" s="586"/>
      <c r="B372" s="462"/>
      <c r="C372" s="124" t="s">
        <v>4782</v>
      </c>
      <c r="D372" s="122" t="s">
        <v>4783</v>
      </c>
      <c r="E372" s="278" t="s">
        <v>120</v>
      </c>
      <c r="F372" s="278" t="s">
        <v>121</v>
      </c>
      <c r="G372" s="3">
        <v>800000</v>
      </c>
      <c r="H372" s="3">
        <f t="shared" ref="H372:H409" si="9">G372*I372</f>
        <v>800000</v>
      </c>
      <c r="I372" s="3">
        <v>1</v>
      </c>
    </row>
    <row r="373" spans="1:16384" s="78" customFormat="1" ht="60" x14ac:dyDescent="0.25">
      <c r="A373" s="586"/>
      <c r="B373" s="460">
        <v>4239</v>
      </c>
      <c r="C373" s="124" t="s">
        <v>4784</v>
      </c>
      <c r="D373" s="122" t="s">
        <v>4785</v>
      </c>
      <c r="E373" s="278" t="s">
        <v>120</v>
      </c>
      <c r="F373" s="278" t="s">
        <v>121</v>
      </c>
      <c r="G373" s="3">
        <v>6447600</v>
      </c>
      <c r="H373" s="3">
        <f t="shared" si="9"/>
        <v>6447600</v>
      </c>
      <c r="I373" s="3">
        <v>1</v>
      </c>
    </row>
    <row r="374" spans="1:16384" s="78" customFormat="1" ht="45" x14ac:dyDescent="0.25">
      <c r="A374" s="586"/>
      <c r="B374" s="461"/>
      <c r="C374" s="124" t="s">
        <v>4786</v>
      </c>
      <c r="D374" s="122" t="s">
        <v>4787</v>
      </c>
      <c r="E374" s="278" t="s">
        <v>120</v>
      </c>
      <c r="F374" s="278" t="s">
        <v>121</v>
      </c>
      <c r="G374" s="3">
        <v>30186200</v>
      </c>
      <c r="H374" s="3">
        <f t="shared" si="9"/>
        <v>30186200</v>
      </c>
      <c r="I374" s="3">
        <v>1</v>
      </c>
    </row>
    <row r="375" spans="1:16384" s="78" customFormat="1" ht="45" x14ac:dyDescent="0.25">
      <c r="A375" s="586"/>
      <c r="B375" s="461"/>
      <c r="C375" s="128">
        <v>79811100</v>
      </c>
      <c r="D375" s="127" t="s">
        <v>4788</v>
      </c>
      <c r="E375" s="80" t="s">
        <v>14</v>
      </c>
      <c r="F375" s="80" t="s">
        <v>121</v>
      </c>
      <c r="G375" s="16">
        <v>0</v>
      </c>
      <c r="H375" s="16">
        <f t="shared" si="9"/>
        <v>0</v>
      </c>
      <c r="I375" s="16">
        <v>1</v>
      </c>
    </row>
    <row r="376" spans="1:16384" s="78" customFormat="1" ht="60" x14ac:dyDescent="0.25">
      <c r="A376" s="586"/>
      <c r="B376" s="461"/>
      <c r="C376" s="128">
        <v>79811100</v>
      </c>
      <c r="D376" s="127" t="s">
        <v>4789</v>
      </c>
      <c r="E376" s="80" t="s">
        <v>14</v>
      </c>
      <c r="F376" s="80" t="s">
        <v>121</v>
      </c>
      <c r="G376" s="16">
        <v>0</v>
      </c>
      <c r="H376" s="16">
        <f t="shared" si="9"/>
        <v>0</v>
      </c>
      <c r="I376" s="16">
        <v>1</v>
      </c>
    </row>
    <row r="377" spans="1:16384" s="78" customFormat="1" ht="45" x14ac:dyDescent="0.25">
      <c r="A377" s="586"/>
      <c r="B377" s="461"/>
      <c r="C377" s="128">
        <v>79811100</v>
      </c>
      <c r="D377" s="127" t="s">
        <v>4790</v>
      </c>
      <c r="E377" s="80" t="s">
        <v>14</v>
      </c>
      <c r="F377" s="80" t="s">
        <v>121</v>
      </c>
      <c r="G377" s="16">
        <v>0</v>
      </c>
      <c r="H377" s="16">
        <f t="shared" si="9"/>
        <v>0</v>
      </c>
      <c r="I377" s="16">
        <v>1</v>
      </c>
    </row>
    <row r="378" spans="1:16384" s="78" customFormat="1" ht="45" x14ac:dyDescent="0.25">
      <c r="A378" s="586"/>
      <c r="B378" s="461"/>
      <c r="C378" s="128">
        <v>79811100</v>
      </c>
      <c r="D378" s="127" t="s">
        <v>4791</v>
      </c>
      <c r="E378" s="80" t="s">
        <v>14</v>
      </c>
      <c r="F378" s="80" t="s">
        <v>121</v>
      </c>
      <c r="G378" s="16">
        <v>0</v>
      </c>
      <c r="H378" s="16">
        <f t="shared" si="9"/>
        <v>0</v>
      </c>
      <c r="I378" s="16">
        <v>1</v>
      </c>
    </row>
    <row r="379" spans="1:16384" s="78" customFormat="1" ht="30" x14ac:dyDescent="0.25">
      <c r="A379" s="586"/>
      <c r="B379" s="461"/>
      <c r="C379" s="128">
        <v>79811100</v>
      </c>
      <c r="D379" s="127" t="s">
        <v>4748</v>
      </c>
      <c r="E379" s="80" t="s">
        <v>14</v>
      </c>
      <c r="F379" s="80" t="s">
        <v>121</v>
      </c>
      <c r="G379" s="16">
        <v>0</v>
      </c>
      <c r="H379" s="16">
        <f t="shared" si="9"/>
        <v>0</v>
      </c>
      <c r="I379" s="16">
        <v>1</v>
      </c>
    </row>
    <row r="380" spans="1:16384" s="78" customFormat="1" ht="45" x14ac:dyDescent="0.25">
      <c r="A380" s="586"/>
      <c r="B380" s="461"/>
      <c r="C380" s="128">
        <v>79811100</v>
      </c>
      <c r="D380" s="127" t="s">
        <v>4750</v>
      </c>
      <c r="E380" s="80" t="s">
        <v>14</v>
      </c>
      <c r="F380" s="80" t="s">
        <v>121</v>
      </c>
      <c r="G380" s="16">
        <v>0</v>
      </c>
      <c r="H380" s="16">
        <f t="shared" si="9"/>
        <v>0</v>
      </c>
      <c r="I380" s="16">
        <v>1</v>
      </c>
    </row>
    <row r="381" spans="1:16384" s="78" customFormat="1" ht="45" x14ac:dyDescent="0.25">
      <c r="A381" s="586"/>
      <c r="B381" s="461"/>
      <c r="C381" s="128">
        <v>79811100</v>
      </c>
      <c r="D381" s="127" t="s">
        <v>4751</v>
      </c>
      <c r="E381" s="80" t="s">
        <v>14</v>
      </c>
      <c r="F381" s="80" t="s">
        <v>121</v>
      </c>
      <c r="G381" s="16">
        <v>0</v>
      </c>
      <c r="H381" s="16">
        <f t="shared" si="9"/>
        <v>0</v>
      </c>
      <c r="I381" s="16">
        <v>1</v>
      </c>
    </row>
    <row r="382" spans="1:16384" s="78" customFormat="1" ht="30" x14ac:dyDescent="0.25">
      <c r="A382" s="586"/>
      <c r="B382" s="461"/>
      <c r="C382" s="128">
        <v>79811100</v>
      </c>
      <c r="D382" s="127" t="s">
        <v>4752</v>
      </c>
      <c r="E382" s="80" t="s">
        <v>14</v>
      </c>
      <c r="F382" s="80" t="s">
        <v>121</v>
      </c>
      <c r="G382" s="16">
        <v>0</v>
      </c>
      <c r="H382" s="16">
        <f t="shared" si="9"/>
        <v>0</v>
      </c>
      <c r="I382" s="16">
        <v>1</v>
      </c>
    </row>
    <row r="383" spans="1:16384" s="78" customFormat="1" ht="45" x14ac:dyDescent="0.25">
      <c r="A383" s="586"/>
      <c r="B383" s="461"/>
      <c r="C383" s="128">
        <v>79811100</v>
      </c>
      <c r="D383" s="127" t="s">
        <v>747</v>
      </c>
      <c r="E383" s="80" t="s">
        <v>14</v>
      </c>
      <c r="F383" s="80" t="s">
        <v>121</v>
      </c>
      <c r="G383" s="16">
        <v>0</v>
      </c>
      <c r="H383" s="16">
        <f t="shared" si="9"/>
        <v>0</v>
      </c>
      <c r="I383" s="16">
        <v>1</v>
      </c>
    </row>
    <row r="384" spans="1:16384" s="78" customFormat="1" ht="30" x14ac:dyDescent="0.25">
      <c r="A384" s="586"/>
      <c r="B384" s="461"/>
      <c r="C384" s="128">
        <v>79811100</v>
      </c>
      <c r="D384" s="127" t="s">
        <v>4792</v>
      </c>
      <c r="E384" s="80" t="s">
        <v>14</v>
      </c>
      <c r="F384" s="80" t="s">
        <v>121</v>
      </c>
      <c r="G384" s="16">
        <v>0</v>
      </c>
      <c r="H384" s="16">
        <f t="shared" si="9"/>
        <v>0</v>
      </c>
      <c r="I384" s="16">
        <v>1</v>
      </c>
    </row>
    <row r="385" spans="1:9" s="78" customFormat="1" ht="30" x14ac:dyDescent="0.25">
      <c r="A385" s="586"/>
      <c r="B385" s="461"/>
      <c r="C385" s="128">
        <v>79811100</v>
      </c>
      <c r="D385" s="127" t="s">
        <v>4793</v>
      </c>
      <c r="E385" s="80" t="s">
        <v>14</v>
      </c>
      <c r="F385" s="80" t="s">
        <v>121</v>
      </c>
      <c r="G385" s="16">
        <v>0</v>
      </c>
      <c r="H385" s="16">
        <f t="shared" si="9"/>
        <v>0</v>
      </c>
      <c r="I385" s="16">
        <v>1</v>
      </c>
    </row>
    <row r="386" spans="1:9" s="78" customFormat="1" ht="30" x14ac:dyDescent="0.25">
      <c r="A386" s="586"/>
      <c r="B386" s="461"/>
      <c r="C386" s="128">
        <v>79811100</v>
      </c>
      <c r="D386" s="127" t="s">
        <v>4794</v>
      </c>
      <c r="E386" s="80" t="s">
        <v>14</v>
      </c>
      <c r="F386" s="80" t="s">
        <v>121</v>
      </c>
      <c r="G386" s="16">
        <v>0</v>
      </c>
      <c r="H386" s="16">
        <f t="shared" si="9"/>
        <v>0</v>
      </c>
      <c r="I386" s="16">
        <v>1</v>
      </c>
    </row>
    <row r="387" spans="1:9" s="78" customFormat="1" ht="45" x14ac:dyDescent="0.25">
      <c r="A387" s="586"/>
      <c r="B387" s="461"/>
      <c r="C387" s="128">
        <v>79811100</v>
      </c>
      <c r="D387" s="127" t="s">
        <v>4795</v>
      </c>
      <c r="E387" s="80" t="s">
        <v>14</v>
      </c>
      <c r="F387" s="80" t="s">
        <v>121</v>
      </c>
      <c r="G387" s="16">
        <v>0</v>
      </c>
      <c r="H387" s="16">
        <f t="shared" si="9"/>
        <v>0</v>
      </c>
      <c r="I387" s="16">
        <v>1</v>
      </c>
    </row>
    <row r="388" spans="1:9" s="78" customFormat="1" ht="30" x14ac:dyDescent="0.25">
      <c r="A388" s="586"/>
      <c r="B388" s="461"/>
      <c r="C388" s="128">
        <v>79811100</v>
      </c>
      <c r="D388" s="127" t="s">
        <v>4763</v>
      </c>
      <c r="E388" s="80" t="s">
        <v>14</v>
      </c>
      <c r="F388" s="80" t="s">
        <v>121</v>
      </c>
      <c r="G388" s="16">
        <v>0</v>
      </c>
      <c r="H388" s="16">
        <f t="shared" si="9"/>
        <v>0</v>
      </c>
      <c r="I388" s="16">
        <v>1</v>
      </c>
    </row>
    <row r="389" spans="1:9" s="78" customFormat="1" ht="30" x14ac:dyDescent="0.25">
      <c r="A389" s="586"/>
      <c r="B389" s="461"/>
      <c r="C389" s="128">
        <v>79811100</v>
      </c>
      <c r="D389" s="127" t="s">
        <v>4765</v>
      </c>
      <c r="E389" s="80" t="s">
        <v>14</v>
      </c>
      <c r="F389" s="80" t="s">
        <v>121</v>
      </c>
      <c r="G389" s="16">
        <v>0</v>
      </c>
      <c r="H389" s="16">
        <f t="shared" si="9"/>
        <v>0</v>
      </c>
      <c r="I389" s="16">
        <v>1</v>
      </c>
    </row>
    <row r="390" spans="1:9" s="78" customFormat="1" ht="45" x14ac:dyDescent="0.25">
      <c r="A390" s="586"/>
      <c r="B390" s="462"/>
      <c r="C390" s="128">
        <v>79811100</v>
      </c>
      <c r="D390" s="127" t="s">
        <v>4767</v>
      </c>
      <c r="E390" s="80" t="s">
        <v>14</v>
      </c>
      <c r="F390" s="80" t="s">
        <v>121</v>
      </c>
      <c r="G390" s="16">
        <v>0</v>
      </c>
      <c r="H390" s="16">
        <f t="shared" si="9"/>
        <v>0</v>
      </c>
      <c r="I390" s="16">
        <v>1</v>
      </c>
    </row>
    <row r="391" spans="1:9" s="78" customFormat="1" ht="60" x14ac:dyDescent="0.25">
      <c r="A391" s="586"/>
      <c r="B391" s="460">
        <v>4241</v>
      </c>
      <c r="C391" s="128">
        <v>79211220</v>
      </c>
      <c r="D391" s="127" t="s">
        <v>4796</v>
      </c>
      <c r="E391" s="80" t="s">
        <v>149</v>
      </c>
      <c r="F391" s="80" t="s">
        <v>121</v>
      </c>
      <c r="G391" s="16">
        <v>0</v>
      </c>
      <c r="H391" s="16">
        <f t="shared" si="9"/>
        <v>0</v>
      </c>
      <c r="I391" s="16">
        <v>1</v>
      </c>
    </row>
    <row r="392" spans="1:9" s="78" customFormat="1" x14ac:dyDescent="0.25">
      <c r="A392" s="586"/>
      <c r="B392" s="461"/>
      <c r="C392" s="121" t="s">
        <v>4797</v>
      </c>
      <c r="D392" s="122" t="s">
        <v>499</v>
      </c>
      <c r="E392" s="278" t="s">
        <v>14</v>
      </c>
      <c r="F392" s="278" t="s">
        <v>121</v>
      </c>
      <c r="G392" s="3">
        <v>1000000</v>
      </c>
      <c r="H392" s="3">
        <f t="shared" si="9"/>
        <v>1000000</v>
      </c>
      <c r="I392" s="3">
        <v>1</v>
      </c>
    </row>
    <row r="393" spans="1:9" s="100" customFormat="1" x14ac:dyDescent="0.25">
      <c r="A393" s="586"/>
      <c r="B393" s="461"/>
      <c r="C393" s="121" t="s">
        <v>5536</v>
      </c>
      <c r="D393" s="122" t="s">
        <v>4799</v>
      </c>
      <c r="E393" s="278" t="s">
        <v>126</v>
      </c>
      <c r="F393" s="278" t="s">
        <v>121</v>
      </c>
      <c r="G393" s="3">
        <v>0</v>
      </c>
      <c r="H393" s="3">
        <f t="shared" ref="H393" si="10">G393*I393</f>
        <v>0</v>
      </c>
      <c r="I393" s="3">
        <v>1</v>
      </c>
    </row>
    <row r="394" spans="1:9" s="78" customFormat="1" x14ac:dyDescent="0.25">
      <c r="A394" s="586"/>
      <c r="B394" s="462"/>
      <c r="C394" s="121" t="s">
        <v>4798</v>
      </c>
      <c r="D394" s="122" t="s">
        <v>4799</v>
      </c>
      <c r="E394" s="278" t="s">
        <v>126</v>
      </c>
      <c r="F394" s="278" t="s">
        <v>121</v>
      </c>
      <c r="G394" s="3">
        <v>0</v>
      </c>
      <c r="H394" s="3">
        <f t="shared" si="9"/>
        <v>0</v>
      </c>
      <c r="I394" s="3">
        <v>1</v>
      </c>
    </row>
    <row r="395" spans="1:9" s="78" customFormat="1" ht="30" x14ac:dyDescent="0.25">
      <c r="A395" s="586"/>
      <c r="B395" s="460">
        <v>4251</v>
      </c>
      <c r="C395" s="121" t="s">
        <v>5446</v>
      </c>
      <c r="D395" s="122" t="s">
        <v>5447</v>
      </c>
      <c r="E395" s="278" t="s">
        <v>126</v>
      </c>
      <c r="F395" s="278" t="s">
        <v>121</v>
      </c>
      <c r="G395" s="3">
        <v>5040000</v>
      </c>
      <c r="H395" s="3">
        <f t="shared" si="9"/>
        <v>5040000</v>
      </c>
      <c r="I395" s="3">
        <v>1</v>
      </c>
    </row>
    <row r="396" spans="1:9" s="78" customFormat="1" ht="30" x14ac:dyDescent="0.25">
      <c r="A396" s="586"/>
      <c r="B396" s="461"/>
      <c r="C396" s="121" t="s">
        <v>5448</v>
      </c>
      <c r="D396" s="122" t="s">
        <v>5447</v>
      </c>
      <c r="E396" s="278" t="s">
        <v>126</v>
      </c>
      <c r="F396" s="278" t="s">
        <v>121</v>
      </c>
      <c r="G396" s="3">
        <v>2000000</v>
      </c>
      <c r="H396" s="3">
        <f t="shared" si="9"/>
        <v>2000000</v>
      </c>
      <c r="I396" s="3">
        <v>1</v>
      </c>
    </row>
    <row r="397" spans="1:9" s="78" customFormat="1" ht="30" x14ac:dyDescent="0.25">
      <c r="A397" s="586"/>
      <c r="B397" s="461"/>
      <c r="C397" s="121" t="s">
        <v>5449</v>
      </c>
      <c r="D397" s="122" t="s">
        <v>5447</v>
      </c>
      <c r="E397" s="278" t="s">
        <v>126</v>
      </c>
      <c r="F397" s="278" t="s">
        <v>121</v>
      </c>
      <c r="G397" s="3">
        <v>2536000</v>
      </c>
      <c r="H397" s="3">
        <f t="shared" si="9"/>
        <v>2536000</v>
      </c>
      <c r="I397" s="3">
        <v>1</v>
      </c>
    </row>
    <row r="398" spans="1:9" s="78" customFormat="1" ht="30" x14ac:dyDescent="0.25">
      <c r="A398" s="586"/>
      <c r="B398" s="462"/>
      <c r="C398" s="121" t="s">
        <v>5450</v>
      </c>
      <c r="D398" s="122" t="s">
        <v>5447</v>
      </c>
      <c r="E398" s="278" t="s">
        <v>126</v>
      </c>
      <c r="F398" s="278" t="s">
        <v>121</v>
      </c>
      <c r="G398" s="3">
        <v>10800000</v>
      </c>
      <c r="H398" s="3">
        <f t="shared" si="9"/>
        <v>10800000</v>
      </c>
      <c r="I398" s="3">
        <v>1</v>
      </c>
    </row>
    <row r="399" spans="1:9" s="78" customFormat="1" ht="45" x14ac:dyDescent="0.25">
      <c r="A399" s="586"/>
      <c r="B399" s="278">
        <v>4252</v>
      </c>
      <c r="C399" s="121" t="s">
        <v>4800</v>
      </c>
      <c r="D399" s="122" t="s">
        <v>4801</v>
      </c>
      <c r="E399" s="278" t="s">
        <v>149</v>
      </c>
      <c r="F399" s="278" t="s">
        <v>121</v>
      </c>
      <c r="G399" s="3">
        <v>150999600</v>
      </c>
      <c r="H399" s="3">
        <f t="shared" si="9"/>
        <v>150999600</v>
      </c>
      <c r="I399" s="3">
        <v>1</v>
      </c>
    </row>
    <row r="400" spans="1:9" s="78" customFormat="1" ht="45" x14ac:dyDescent="0.25">
      <c r="A400" s="586"/>
      <c r="B400" s="278"/>
      <c r="C400" s="124" t="s">
        <v>4041</v>
      </c>
      <c r="D400" s="122" t="s">
        <v>4802</v>
      </c>
      <c r="E400" s="278" t="s">
        <v>126</v>
      </c>
      <c r="F400" s="278" t="s">
        <v>121</v>
      </c>
      <c r="G400" s="3">
        <v>500000</v>
      </c>
      <c r="H400" s="3">
        <f t="shared" si="9"/>
        <v>500000</v>
      </c>
      <c r="I400" s="3">
        <v>1</v>
      </c>
    </row>
    <row r="401" spans="1:9" s="78" customFormat="1" ht="45" x14ac:dyDescent="0.25">
      <c r="A401" s="586"/>
      <c r="B401" s="278"/>
      <c r="C401" s="124" t="s">
        <v>4803</v>
      </c>
      <c r="D401" s="122" t="s">
        <v>4804</v>
      </c>
      <c r="E401" s="278" t="s">
        <v>126</v>
      </c>
      <c r="F401" s="278" t="s">
        <v>121</v>
      </c>
      <c r="G401" s="3">
        <v>150000</v>
      </c>
      <c r="H401" s="3">
        <f t="shared" si="9"/>
        <v>150000</v>
      </c>
      <c r="I401" s="3">
        <v>1</v>
      </c>
    </row>
    <row r="402" spans="1:9" s="78" customFormat="1" ht="45" x14ac:dyDescent="0.25">
      <c r="A402" s="586"/>
      <c r="B402" s="278"/>
      <c r="C402" s="124" t="s">
        <v>4805</v>
      </c>
      <c r="D402" s="122" t="s">
        <v>4806</v>
      </c>
      <c r="E402" s="278" t="s">
        <v>126</v>
      </c>
      <c r="F402" s="278" t="s">
        <v>121</v>
      </c>
      <c r="G402" s="3">
        <v>350000</v>
      </c>
      <c r="H402" s="3">
        <f t="shared" si="9"/>
        <v>350000</v>
      </c>
      <c r="I402" s="3">
        <v>1</v>
      </c>
    </row>
    <row r="403" spans="1:9" s="78" customFormat="1" ht="60" x14ac:dyDescent="0.25">
      <c r="A403" s="586"/>
      <c r="B403" s="278"/>
      <c r="C403" s="124" t="s">
        <v>4807</v>
      </c>
      <c r="D403" s="122" t="s">
        <v>4808</v>
      </c>
      <c r="E403" s="278" t="s">
        <v>126</v>
      </c>
      <c r="F403" s="278" t="s">
        <v>121</v>
      </c>
      <c r="G403" s="3">
        <v>0</v>
      </c>
      <c r="H403" s="3">
        <f t="shared" si="9"/>
        <v>0</v>
      </c>
      <c r="I403" s="3">
        <v>1</v>
      </c>
    </row>
    <row r="404" spans="1:9" s="78" customFormat="1" ht="30" x14ac:dyDescent="0.25">
      <c r="A404" s="586"/>
      <c r="B404" s="278"/>
      <c r="C404" s="124" t="s">
        <v>4809</v>
      </c>
      <c r="D404" s="122" t="s">
        <v>771</v>
      </c>
      <c r="E404" s="278" t="s">
        <v>126</v>
      </c>
      <c r="F404" s="278" t="s">
        <v>121</v>
      </c>
      <c r="G404" s="3">
        <v>0</v>
      </c>
      <c r="H404" s="3">
        <f t="shared" si="9"/>
        <v>0</v>
      </c>
      <c r="I404" s="3">
        <v>1</v>
      </c>
    </row>
    <row r="405" spans="1:9" s="78" customFormat="1" ht="45" x14ac:dyDescent="0.25">
      <c r="A405" s="586"/>
      <c r="B405" s="278"/>
      <c r="C405" s="122" t="s">
        <v>4810</v>
      </c>
      <c r="D405" s="122" t="s">
        <v>509</v>
      </c>
      <c r="E405" s="278" t="s">
        <v>126</v>
      </c>
      <c r="F405" s="278" t="s">
        <v>121</v>
      </c>
      <c r="G405" s="3">
        <v>0</v>
      </c>
      <c r="H405" s="3">
        <f>G405*I405</f>
        <v>0</v>
      </c>
      <c r="I405" s="3">
        <v>1</v>
      </c>
    </row>
    <row r="406" spans="1:9" s="78" customFormat="1" ht="60" x14ac:dyDescent="0.25">
      <c r="A406" s="586"/>
      <c r="B406" s="278"/>
      <c r="C406" s="124" t="s">
        <v>4811</v>
      </c>
      <c r="D406" s="122" t="s">
        <v>4812</v>
      </c>
      <c r="E406" s="278" t="s">
        <v>126</v>
      </c>
      <c r="F406" s="278" t="s">
        <v>121</v>
      </c>
      <c r="G406" s="3">
        <v>0</v>
      </c>
      <c r="H406" s="3">
        <f t="shared" si="9"/>
        <v>0</v>
      </c>
      <c r="I406" s="3">
        <v>1</v>
      </c>
    </row>
    <row r="407" spans="1:9" s="78" customFormat="1" ht="90" x14ac:dyDescent="0.25">
      <c r="A407" s="586"/>
      <c r="B407" s="460">
        <v>5113</v>
      </c>
      <c r="C407" s="124" t="s">
        <v>4813</v>
      </c>
      <c r="D407" s="122" t="s">
        <v>4814</v>
      </c>
      <c r="E407" s="278" t="s">
        <v>520</v>
      </c>
      <c r="F407" s="278" t="s">
        <v>121</v>
      </c>
      <c r="G407" s="3">
        <v>53000</v>
      </c>
      <c r="H407" s="3">
        <f t="shared" si="9"/>
        <v>53000</v>
      </c>
      <c r="I407" s="3">
        <v>1</v>
      </c>
    </row>
    <row r="408" spans="1:9" s="78" customFormat="1" ht="120" x14ac:dyDescent="0.25">
      <c r="A408" s="586"/>
      <c r="B408" s="461"/>
      <c r="C408" s="124" t="s">
        <v>4815</v>
      </c>
      <c r="D408" s="122" t="s">
        <v>4816</v>
      </c>
      <c r="E408" s="278" t="s">
        <v>3160</v>
      </c>
      <c r="F408" s="278" t="s">
        <v>121</v>
      </c>
      <c r="G408" s="3">
        <v>0</v>
      </c>
      <c r="H408" s="3">
        <f t="shared" si="9"/>
        <v>0</v>
      </c>
      <c r="I408" s="3">
        <v>1</v>
      </c>
    </row>
    <row r="409" spans="1:9" s="78" customFormat="1" ht="135" x14ac:dyDescent="0.25">
      <c r="A409" s="586"/>
      <c r="B409" s="462"/>
      <c r="C409" s="124" t="s">
        <v>4817</v>
      </c>
      <c r="D409" s="122" t="s">
        <v>4818</v>
      </c>
      <c r="E409" s="278" t="s">
        <v>3160</v>
      </c>
      <c r="F409" s="278" t="s">
        <v>121</v>
      </c>
      <c r="G409" s="3">
        <v>0</v>
      </c>
      <c r="H409" s="3">
        <f t="shared" si="9"/>
        <v>0</v>
      </c>
      <c r="I409" s="3">
        <v>1</v>
      </c>
    </row>
    <row r="410" spans="1:9" s="78" customFormat="1" ht="39.950000000000003" customHeight="1" x14ac:dyDescent="0.25">
      <c r="A410" s="586"/>
      <c r="B410" s="456" t="s">
        <v>153</v>
      </c>
      <c r="C410" s="457"/>
      <c r="D410" s="457"/>
      <c r="E410" s="457"/>
      <c r="F410" s="457"/>
      <c r="G410" s="458"/>
      <c r="H410" s="2">
        <f>SUM(H411+H461)</f>
        <v>634547070</v>
      </c>
      <c r="I410" s="2"/>
    </row>
    <row r="411" spans="1:9" s="78" customFormat="1" ht="15" customHeight="1" x14ac:dyDescent="0.25">
      <c r="A411" s="586"/>
      <c r="B411" s="453" t="s">
        <v>154</v>
      </c>
      <c r="C411" s="454"/>
      <c r="D411" s="454"/>
      <c r="E411" s="454"/>
      <c r="F411" s="454"/>
      <c r="G411" s="455"/>
      <c r="H411" s="281">
        <f>SUM(H412:H458)</f>
        <v>624547070</v>
      </c>
      <c r="I411" s="281"/>
    </row>
    <row r="412" spans="1:9" s="78" customFormat="1" ht="30" x14ac:dyDescent="0.25">
      <c r="A412" s="586"/>
      <c r="B412" s="460">
        <v>5134</v>
      </c>
      <c r="C412" s="121" t="s">
        <v>5518</v>
      </c>
      <c r="D412" s="122" t="s">
        <v>519</v>
      </c>
      <c r="E412" s="278" t="s">
        <v>520</v>
      </c>
      <c r="F412" s="278" t="s">
        <v>121</v>
      </c>
      <c r="G412" s="278">
        <v>4500000</v>
      </c>
      <c r="H412" s="278">
        <f>G412*I412</f>
        <v>4500000</v>
      </c>
      <c r="I412" s="278">
        <v>1</v>
      </c>
    </row>
    <row r="413" spans="1:9" s="95" customFormat="1" ht="30" x14ac:dyDescent="0.25">
      <c r="A413" s="586"/>
      <c r="B413" s="461"/>
      <c r="C413" s="122" t="s">
        <v>5519</v>
      </c>
      <c r="D413" s="122" t="s">
        <v>519</v>
      </c>
      <c r="E413" s="278" t="s">
        <v>520</v>
      </c>
      <c r="F413" s="278" t="s">
        <v>121</v>
      </c>
      <c r="G413" s="278">
        <v>4650000</v>
      </c>
      <c r="H413" s="278">
        <f>G413*I413</f>
        <v>4650000</v>
      </c>
      <c r="I413" s="278">
        <v>1</v>
      </c>
    </row>
    <row r="414" spans="1:9" s="78" customFormat="1" ht="75" x14ac:dyDescent="0.25">
      <c r="A414" s="586"/>
      <c r="B414" s="461"/>
      <c r="C414" s="124" t="s">
        <v>4819</v>
      </c>
      <c r="D414" s="122" t="s">
        <v>4820</v>
      </c>
      <c r="E414" s="278" t="s">
        <v>520</v>
      </c>
      <c r="F414" s="278" t="s">
        <v>121</v>
      </c>
      <c r="G414" s="3">
        <v>870000</v>
      </c>
      <c r="H414" s="3">
        <f t="shared" ref="H414:H458" si="11">G414*I414</f>
        <v>870000</v>
      </c>
      <c r="I414" s="3">
        <v>1</v>
      </c>
    </row>
    <row r="415" spans="1:9" s="78" customFormat="1" ht="45" x14ac:dyDescent="0.25">
      <c r="A415" s="586"/>
      <c r="B415" s="461"/>
      <c r="C415" s="122" t="s">
        <v>4821</v>
      </c>
      <c r="D415" s="122" t="s">
        <v>4822</v>
      </c>
      <c r="E415" s="278" t="s">
        <v>3160</v>
      </c>
      <c r="F415" s="278" t="s">
        <v>121</v>
      </c>
      <c r="G415" s="3">
        <v>600000</v>
      </c>
      <c r="H415" s="3">
        <f t="shared" si="11"/>
        <v>600000</v>
      </c>
      <c r="I415" s="3">
        <v>1</v>
      </c>
    </row>
    <row r="416" spans="1:9" s="319" customFormat="1" ht="30" x14ac:dyDescent="0.2">
      <c r="A416" s="586"/>
      <c r="B416" s="461"/>
      <c r="C416" s="122" t="s">
        <v>5881</v>
      </c>
      <c r="D416" s="322" t="s">
        <v>5883</v>
      </c>
      <c r="E416" s="310" t="s">
        <v>5882</v>
      </c>
      <c r="F416" s="310" t="s">
        <v>121</v>
      </c>
      <c r="G416" s="323">
        <v>554000000</v>
      </c>
      <c r="H416" s="323">
        <v>554000000</v>
      </c>
      <c r="I416" s="3">
        <v>1</v>
      </c>
    </row>
    <row r="417" spans="1:9" s="78" customFormat="1" ht="75" x14ac:dyDescent="0.25">
      <c r="A417" s="586"/>
      <c r="B417" s="461"/>
      <c r="C417" s="122" t="s">
        <v>4823</v>
      </c>
      <c r="D417" s="125" t="s">
        <v>4824</v>
      </c>
      <c r="E417" s="81" t="s">
        <v>3160</v>
      </c>
      <c r="F417" s="278" t="s">
        <v>121</v>
      </c>
      <c r="G417" s="3">
        <v>900000</v>
      </c>
      <c r="H417" s="3">
        <f t="shared" si="11"/>
        <v>900000</v>
      </c>
      <c r="I417" s="3">
        <v>1</v>
      </c>
    </row>
    <row r="418" spans="1:9" s="78" customFormat="1" ht="60" x14ac:dyDescent="0.25">
      <c r="A418" s="586"/>
      <c r="B418" s="461"/>
      <c r="C418" s="128">
        <v>71241200</v>
      </c>
      <c r="D418" s="127" t="s">
        <v>4825</v>
      </c>
      <c r="E418" s="80" t="s">
        <v>520</v>
      </c>
      <c r="F418" s="80" t="s">
        <v>121</v>
      </c>
      <c r="G418" s="16">
        <v>0</v>
      </c>
      <c r="H418" s="16">
        <f t="shared" si="11"/>
        <v>0</v>
      </c>
      <c r="I418" s="16">
        <v>1</v>
      </c>
    </row>
    <row r="419" spans="1:9" s="78" customFormat="1" ht="60" x14ac:dyDescent="0.25">
      <c r="A419" s="586"/>
      <c r="B419" s="461"/>
      <c r="C419" s="124" t="s">
        <v>4826</v>
      </c>
      <c r="D419" s="122" t="s">
        <v>4827</v>
      </c>
      <c r="E419" s="278" t="s">
        <v>3160</v>
      </c>
      <c r="F419" s="278" t="s">
        <v>121</v>
      </c>
      <c r="G419" s="3">
        <v>650000</v>
      </c>
      <c r="H419" s="3">
        <f t="shared" si="11"/>
        <v>650000</v>
      </c>
      <c r="I419" s="3">
        <v>1</v>
      </c>
    </row>
    <row r="420" spans="1:9" s="98" customFormat="1" ht="30" x14ac:dyDescent="0.25">
      <c r="A420" s="586"/>
      <c r="B420" s="461"/>
      <c r="C420" s="124" t="s">
        <v>5521</v>
      </c>
      <c r="D420" s="125" t="s">
        <v>519</v>
      </c>
      <c r="E420" s="107" t="s">
        <v>3160</v>
      </c>
      <c r="F420" s="107" t="s">
        <v>121</v>
      </c>
      <c r="G420" s="107">
        <v>650000</v>
      </c>
      <c r="H420" s="107">
        <v>650000</v>
      </c>
      <c r="I420" s="107">
        <v>1</v>
      </c>
    </row>
    <row r="421" spans="1:9" s="98" customFormat="1" ht="30" x14ac:dyDescent="0.25">
      <c r="A421" s="586"/>
      <c r="B421" s="461"/>
      <c r="C421" s="124" t="s">
        <v>5522</v>
      </c>
      <c r="D421" s="125" t="s">
        <v>519</v>
      </c>
      <c r="E421" s="107" t="s">
        <v>3160</v>
      </c>
      <c r="F421" s="107" t="s">
        <v>121</v>
      </c>
      <c r="G421" s="107">
        <v>550000</v>
      </c>
      <c r="H421" s="107">
        <v>550000</v>
      </c>
      <c r="I421" s="107">
        <v>1</v>
      </c>
    </row>
    <row r="422" spans="1:9" s="78" customFormat="1" ht="120" x14ac:dyDescent="0.25">
      <c r="A422" s="586"/>
      <c r="B422" s="461"/>
      <c r="C422" s="128">
        <v>71241200</v>
      </c>
      <c r="D422" s="127" t="s">
        <v>4828</v>
      </c>
      <c r="E422" s="80" t="s">
        <v>520</v>
      </c>
      <c r="F422" s="80" t="s">
        <v>121</v>
      </c>
      <c r="G422" s="16">
        <v>500000</v>
      </c>
      <c r="H422" s="16">
        <f t="shared" si="11"/>
        <v>500000</v>
      </c>
      <c r="I422" s="16">
        <v>1</v>
      </c>
    </row>
    <row r="423" spans="1:9" s="395" customFormat="1" ht="30" x14ac:dyDescent="0.25">
      <c r="A423" s="586"/>
      <c r="B423" s="461"/>
      <c r="C423" s="124" t="s">
        <v>6412</v>
      </c>
      <c r="D423" s="125" t="s">
        <v>519</v>
      </c>
      <c r="E423" s="391" t="s">
        <v>520</v>
      </c>
      <c r="F423" s="391" t="s">
        <v>121</v>
      </c>
      <c r="G423" s="374">
        <v>5000000</v>
      </c>
      <c r="H423" s="374">
        <v>5000000</v>
      </c>
      <c r="I423" s="400">
        <v>1</v>
      </c>
    </row>
    <row r="424" spans="1:9" s="360" customFormat="1" ht="30" x14ac:dyDescent="0.25">
      <c r="A424" s="586"/>
      <c r="B424" s="461"/>
      <c r="C424" s="124" t="s">
        <v>6125</v>
      </c>
      <c r="D424" s="125" t="s">
        <v>519</v>
      </c>
      <c r="E424" s="124" t="s">
        <v>3160</v>
      </c>
      <c r="F424" s="124" t="s">
        <v>121</v>
      </c>
      <c r="G424" s="124">
        <v>13600000</v>
      </c>
      <c r="H424" s="124">
        <v>13600000</v>
      </c>
      <c r="I424" s="53">
        <v>1</v>
      </c>
    </row>
    <row r="425" spans="1:9" s="78" customFormat="1" ht="105" x14ac:dyDescent="0.25">
      <c r="A425" s="586"/>
      <c r="B425" s="461"/>
      <c r="C425" s="124" t="s">
        <v>4829</v>
      </c>
      <c r="D425" s="125" t="s">
        <v>4830</v>
      </c>
      <c r="E425" s="278" t="s">
        <v>520</v>
      </c>
      <c r="F425" s="278" t="s">
        <v>121</v>
      </c>
      <c r="G425" s="3">
        <v>450000</v>
      </c>
      <c r="H425" s="3">
        <f t="shared" si="11"/>
        <v>450000</v>
      </c>
      <c r="I425" s="3">
        <v>1</v>
      </c>
    </row>
    <row r="426" spans="1:9" s="386" customFormat="1" ht="30" x14ac:dyDescent="0.25">
      <c r="A426" s="586"/>
      <c r="B426" s="461"/>
      <c r="C426" s="124" t="s">
        <v>6128</v>
      </c>
      <c r="D426" s="124" t="s">
        <v>519</v>
      </c>
      <c r="E426" s="385" t="s">
        <v>3160</v>
      </c>
      <c r="F426" s="385" t="s">
        <v>121</v>
      </c>
      <c r="G426" s="344">
        <v>720</v>
      </c>
      <c r="H426" s="344">
        <v>720</v>
      </c>
      <c r="I426" s="378">
        <v>1</v>
      </c>
    </row>
    <row r="427" spans="1:9" s="78" customFormat="1" ht="60" x14ac:dyDescent="0.25">
      <c r="A427" s="586"/>
      <c r="B427" s="461"/>
      <c r="C427" s="124" t="s">
        <v>4831</v>
      </c>
      <c r="D427" s="122" t="s">
        <v>4832</v>
      </c>
      <c r="E427" s="278" t="s">
        <v>520</v>
      </c>
      <c r="F427" s="278" t="s">
        <v>121</v>
      </c>
      <c r="G427" s="3">
        <v>890000</v>
      </c>
      <c r="H427" s="3">
        <f t="shared" si="11"/>
        <v>890000</v>
      </c>
      <c r="I427" s="3">
        <v>1</v>
      </c>
    </row>
    <row r="428" spans="1:9" s="78" customFormat="1" ht="60" x14ac:dyDescent="0.25">
      <c r="A428" s="586"/>
      <c r="B428" s="461"/>
      <c r="C428" s="124" t="s">
        <v>4833</v>
      </c>
      <c r="D428" s="122" t="s">
        <v>4834</v>
      </c>
      <c r="E428" s="278" t="s">
        <v>3160</v>
      </c>
      <c r="F428" s="278" t="s">
        <v>121</v>
      </c>
      <c r="G428" s="3">
        <v>1900000</v>
      </c>
      <c r="H428" s="3">
        <f t="shared" si="11"/>
        <v>1900000</v>
      </c>
      <c r="I428" s="3">
        <v>1</v>
      </c>
    </row>
    <row r="429" spans="1:9" s="78" customFormat="1" ht="75" x14ac:dyDescent="0.25">
      <c r="A429" s="586"/>
      <c r="B429" s="461"/>
      <c r="C429" s="124" t="s">
        <v>4835</v>
      </c>
      <c r="D429" s="122" t="s">
        <v>4836</v>
      </c>
      <c r="E429" s="278" t="s">
        <v>520</v>
      </c>
      <c r="F429" s="278" t="s">
        <v>121</v>
      </c>
      <c r="G429" s="3">
        <v>1239000</v>
      </c>
      <c r="H429" s="3">
        <f t="shared" si="11"/>
        <v>1239000</v>
      </c>
      <c r="I429" s="3">
        <v>1</v>
      </c>
    </row>
    <row r="430" spans="1:9" s="78" customFormat="1" ht="90" x14ac:dyDescent="0.25">
      <c r="A430" s="586"/>
      <c r="B430" s="461"/>
      <c r="C430" s="124" t="s">
        <v>4837</v>
      </c>
      <c r="D430" s="122" t="s">
        <v>4838</v>
      </c>
      <c r="E430" s="278" t="s">
        <v>520</v>
      </c>
      <c r="F430" s="278" t="s">
        <v>121</v>
      </c>
      <c r="G430" s="3">
        <v>450000</v>
      </c>
      <c r="H430" s="3">
        <f t="shared" si="11"/>
        <v>450000</v>
      </c>
      <c r="I430" s="3">
        <v>1</v>
      </c>
    </row>
    <row r="431" spans="1:9" s="395" customFormat="1" ht="30" x14ac:dyDescent="0.25">
      <c r="A431" s="586"/>
      <c r="B431" s="461"/>
      <c r="C431" s="122" t="s">
        <v>6417</v>
      </c>
      <c r="D431" s="122" t="s">
        <v>519</v>
      </c>
      <c r="E431" s="391" t="s">
        <v>3160</v>
      </c>
      <c r="F431" s="391" t="s">
        <v>121</v>
      </c>
      <c r="G431" s="344">
        <v>850</v>
      </c>
      <c r="H431" s="344">
        <v>850</v>
      </c>
      <c r="I431" s="378">
        <v>1</v>
      </c>
    </row>
    <row r="432" spans="1:9" s="395" customFormat="1" ht="30" x14ac:dyDescent="0.25">
      <c r="A432" s="586"/>
      <c r="B432" s="461"/>
      <c r="C432" s="122" t="s">
        <v>6418</v>
      </c>
      <c r="D432" s="122" t="s">
        <v>519</v>
      </c>
      <c r="E432" s="391" t="s">
        <v>3160</v>
      </c>
      <c r="F432" s="391" t="s">
        <v>121</v>
      </c>
      <c r="G432" s="114">
        <v>1800</v>
      </c>
      <c r="H432" s="114">
        <v>1800</v>
      </c>
      <c r="I432" s="378">
        <v>1</v>
      </c>
    </row>
    <row r="433" spans="1:9" s="395" customFormat="1" ht="30" x14ac:dyDescent="0.25">
      <c r="A433" s="586"/>
      <c r="B433" s="461"/>
      <c r="C433" s="122" t="s">
        <v>6419</v>
      </c>
      <c r="D433" s="122" t="s">
        <v>519</v>
      </c>
      <c r="E433" s="391" t="s">
        <v>3160</v>
      </c>
      <c r="F433" s="391" t="s">
        <v>121</v>
      </c>
      <c r="G433" s="114">
        <v>2750</v>
      </c>
      <c r="H433" s="114">
        <v>2750</v>
      </c>
      <c r="I433" s="378">
        <v>1</v>
      </c>
    </row>
    <row r="434" spans="1:9" s="395" customFormat="1" ht="30" x14ac:dyDescent="0.25">
      <c r="A434" s="586"/>
      <c r="B434" s="461"/>
      <c r="C434" s="122" t="s">
        <v>6420</v>
      </c>
      <c r="D434" s="122" t="s">
        <v>519</v>
      </c>
      <c r="E434" s="391" t="s">
        <v>3160</v>
      </c>
      <c r="F434" s="391" t="s">
        <v>121</v>
      </c>
      <c r="G434" s="114">
        <v>750</v>
      </c>
      <c r="H434" s="114">
        <v>750</v>
      </c>
      <c r="I434" s="378">
        <v>1</v>
      </c>
    </row>
    <row r="435" spans="1:9" s="78" customFormat="1" ht="120" x14ac:dyDescent="0.25">
      <c r="A435" s="586"/>
      <c r="B435" s="461"/>
      <c r="C435" s="124" t="s">
        <v>4839</v>
      </c>
      <c r="D435" s="122" t="s">
        <v>4840</v>
      </c>
      <c r="E435" s="278" t="s">
        <v>520</v>
      </c>
      <c r="F435" s="278" t="s">
        <v>121</v>
      </c>
      <c r="G435" s="3">
        <v>850000</v>
      </c>
      <c r="H435" s="3">
        <f t="shared" si="11"/>
        <v>850000</v>
      </c>
      <c r="I435" s="3">
        <v>1</v>
      </c>
    </row>
    <row r="436" spans="1:9" s="78" customFormat="1" ht="60" x14ac:dyDescent="0.25">
      <c r="A436" s="586"/>
      <c r="B436" s="461"/>
      <c r="C436" s="124" t="s">
        <v>4841</v>
      </c>
      <c r="D436" s="122" t="s">
        <v>4842</v>
      </c>
      <c r="E436" s="278" t="s">
        <v>520</v>
      </c>
      <c r="F436" s="278" t="s">
        <v>121</v>
      </c>
      <c r="G436" s="3">
        <v>550000</v>
      </c>
      <c r="H436" s="3">
        <f t="shared" si="11"/>
        <v>550000</v>
      </c>
      <c r="I436" s="3">
        <v>1</v>
      </c>
    </row>
    <row r="437" spans="1:9" s="78" customFormat="1" ht="75" x14ac:dyDescent="0.25">
      <c r="A437" s="586"/>
      <c r="B437" s="461"/>
      <c r="C437" s="124" t="s">
        <v>4843</v>
      </c>
      <c r="D437" s="122" t="s">
        <v>4844</v>
      </c>
      <c r="E437" s="278" t="s">
        <v>520</v>
      </c>
      <c r="F437" s="278" t="s">
        <v>121</v>
      </c>
      <c r="G437" s="3">
        <v>450000</v>
      </c>
      <c r="H437" s="3">
        <f t="shared" si="11"/>
        <v>450000</v>
      </c>
      <c r="I437" s="3">
        <v>1</v>
      </c>
    </row>
    <row r="438" spans="1:9" s="78" customFormat="1" ht="90" x14ac:dyDescent="0.25">
      <c r="A438" s="586"/>
      <c r="B438" s="461"/>
      <c r="C438" s="124" t="s">
        <v>4845</v>
      </c>
      <c r="D438" s="122" t="s">
        <v>4846</v>
      </c>
      <c r="E438" s="278" t="s">
        <v>520</v>
      </c>
      <c r="F438" s="278" t="s">
        <v>121</v>
      </c>
      <c r="G438" s="3">
        <v>450000</v>
      </c>
      <c r="H438" s="3">
        <f t="shared" si="11"/>
        <v>450000</v>
      </c>
      <c r="I438" s="3">
        <v>1</v>
      </c>
    </row>
    <row r="439" spans="1:9" s="78" customFormat="1" ht="60" x14ac:dyDescent="0.25">
      <c r="A439" s="586"/>
      <c r="B439" s="461"/>
      <c r="C439" s="124" t="s">
        <v>4847</v>
      </c>
      <c r="D439" s="122" t="s">
        <v>4848</v>
      </c>
      <c r="E439" s="278" t="s">
        <v>3160</v>
      </c>
      <c r="F439" s="278" t="s">
        <v>121</v>
      </c>
      <c r="G439" s="3">
        <v>5000000</v>
      </c>
      <c r="H439" s="3">
        <f t="shared" si="11"/>
        <v>5000000</v>
      </c>
      <c r="I439" s="3">
        <v>1</v>
      </c>
    </row>
    <row r="440" spans="1:9" s="78" customFormat="1" ht="75" x14ac:dyDescent="0.25">
      <c r="A440" s="586"/>
      <c r="B440" s="461"/>
      <c r="C440" s="124" t="s">
        <v>4849</v>
      </c>
      <c r="D440" s="122" t="s">
        <v>4850</v>
      </c>
      <c r="E440" s="278" t="s">
        <v>520</v>
      </c>
      <c r="F440" s="278" t="s">
        <v>121</v>
      </c>
      <c r="G440" s="3">
        <v>2400000</v>
      </c>
      <c r="H440" s="3">
        <f t="shared" si="11"/>
        <v>2400000</v>
      </c>
      <c r="I440" s="3">
        <v>1</v>
      </c>
    </row>
    <row r="441" spans="1:9" s="78" customFormat="1" ht="90" x14ac:dyDescent="0.25">
      <c r="A441" s="586"/>
      <c r="B441" s="461"/>
      <c r="C441" s="124" t="s">
        <v>4851</v>
      </c>
      <c r="D441" s="122" t="s">
        <v>4852</v>
      </c>
      <c r="E441" s="278" t="s">
        <v>520</v>
      </c>
      <c r="F441" s="278" t="s">
        <v>121</v>
      </c>
      <c r="G441" s="3">
        <v>210000</v>
      </c>
      <c r="H441" s="3">
        <f t="shared" si="11"/>
        <v>210000</v>
      </c>
      <c r="I441" s="3">
        <v>1</v>
      </c>
    </row>
    <row r="442" spans="1:9" s="78" customFormat="1" ht="60" x14ac:dyDescent="0.25">
      <c r="A442" s="586"/>
      <c r="B442" s="461"/>
      <c r="C442" s="124" t="s">
        <v>4853</v>
      </c>
      <c r="D442" s="122" t="s">
        <v>4854</v>
      </c>
      <c r="E442" s="278" t="s">
        <v>520</v>
      </c>
      <c r="F442" s="278" t="s">
        <v>121</v>
      </c>
      <c r="G442" s="3">
        <v>350000</v>
      </c>
      <c r="H442" s="3">
        <f t="shared" si="11"/>
        <v>350000</v>
      </c>
      <c r="I442" s="3">
        <v>1</v>
      </c>
    </row>
    <row r="443" spans="1:9" s="78" customFormat="1" ht="90" x14ac:dyDescent="0.25">
      <c r="A443" s="586"/>
      <c r="B443" s="461"/>
      <c r="C443" s="124" t="s">
        <v>4855</v>
      </c>
      <c r="D443" s="122" t="s">
        <v>4856</v>
      </c>
      <c r="E443" s="278" t="s">
        <v>3160</v>
      </c>
      <c r="F443" s="278" t="s">
        <v>121</v>
      </c>
      <c r="G443" s="3">
        <v>550000</v>
      </c>
      <c r="H443" s="3">
        <f t="shared" si="11"/>
        <v>550000</v>
      </c>
      <c r="I443" s="3">
        <v>1</v>
      </c>
    </row>
    <row r="444" spans="1:9" s="78" customFormat="1" ht="90" x14ac:dyDescent="0.25">
      <c r="A444" s="586"/>
      <c r="B444" s="461"/>
      <c r="C444" s="124" t="s">
        <v>4857</v>
      </c>
      <c r="D444" s="125" t="s">
        <v>4858</v>
      </c>
      <c r="E444" s="278" t="s">
        <v>3160</v>
      </c>
      <c r="F444" s="278" t="s">
        <v>121</v>
      </c>
      <c r="G444" s="3">
        <v>870000</v>
      </c>
      <c r="H444" s="3">
        <f t="shared" si="11"/>
        <v>870000</v>
      </c>
      <c r="I444" s="3">
        <v>1</v>
      </c>
    </row>
    <row r="445" spans="1:9" s="78" customFormat="1" ht="90" x14ac:dyDescent="0.25">
      <c r="A445" s="586"/>
      <c r="B445" s="461"/>
      <c r="C445" s="124" t="s">
        <v>4859</v>
      </c>
      <c r="D445" s="122" t="s">
        <v>4860</v>
      </c>
      <c r="E445" s="278" t="s">
        <v>520</v>
      </c>
      <c r="F445" s="278" t="s">
        <v>121</v>
      </c>
      <c r="G445" s="3">
        <v>1500000</v>
      </c>
      <c r="H445" s="3">
        <f t="shared" si="11"/>
        <v>1500000</v>
      </c>
      <c r="I445" s="3">
        <v>1</v>
      </c>
    </row>
    <row r="446" spans="1:9" s="78" customFormat="1" ht="75" x14ac:dyDescent="0.25">
      <c r="A446" s="586"/>
      <c r="B446" s="461"/>
      <c r="C446" s="124" t="s">
        <v>4861</v>
      </c>
      <c r="D446" s="122" t="s">
        <v>4862</v>
      </c>
      <c r="E446" s="278" t="s">
        <v>520</v>
      </c>
      <c r="F446" s="278" t="s">
        <v>121</v>
      </c>
      <c r="G446" s="3">
        <v>900000</v>
      </c>
      <c r="H446" s="3">
        <f t="shared" si="11"/>
        <v>900000</v>
      </c>
      <c r="I446" s="3">
        <v>1</v>
      </c>
    </row>
    <row r="447" spans="1:9" s="78" customFormat="1" ht="75" x14ac:dyDescent="0.25">
      <c r="A447" s="586"/>
      <c r="B447" s="461"/>
      <c r="C447" s="128">
        <v>71241200</v>
      </c>
      <c r="D447" s="127" t="s">
        <v>4863</v>
      </c>
      <c r="E447" s="80" t="s">
        <v>520</v>
      </c>
      <c r="F447" s="80" t="s">
        <v>121</v>
      </c>
      <c r="G447" s="16">
        <v>1000000</v>
      </c>
      <c r="H447" s="16">
        <f t="shared" si="11"/>
        <v>1000000</v>
      </c>
      <c r="I447" s="16">
        <v>1</v>
      </c>
    </row>
    <row r="448" spans="1:9" s="78" customFormat="1" ht="75" x14ac:dyDescent="0.25">
      <c r="A448" s="586"/>
      <c r="B448" s="461"/>
      <c r="C448" s="128">
        <v>71241200</v>
      </c>
      <c r="D448" s="127" t="s">
        <v>4864</v>
      </c>
      <c r="E448" s="80" t="s">
        <v>520</v>
      </c>
      <c r="F448" s="80" t="s">
        <v>121</v>
      </c>
      <c r="G448" s="16">
        <v>1000000</v>
      </c>
      <c r="H448" s="16">
        <f t="shared" si="11"/>
        <v>1000000</v>
      </c>
      <c r="I448" s="16">
        <v>1</v>
      </c>
    </row>
    <row r="449" spans="1:9" s="78" customFormat="1" ht="90" x14ac:dyDescent="0.25">
      <c r="A449" s="586"/>
      <c r="B449" s="461"/>
      <c r="C449" s="128">
        <v>71241200</v>
      </c>
      <c r="D449" s="127" t="s">
        <v>4865</v>
      </c>
      <c r="E449" s="80" t="s">
        <v>3160</v>
      </c>
      <c r="F449" s="80" t="s">
        <v>121</v>
      </c>
      <c r="G449" s="16">
        <v>750000</v>
      </c>
      <c r="H449" s="16">
        <f t="shared" si="11"/>
        <v>750000</v>
      </c>
      <c r="I449" s="16">
        <v>1</v>
      </c>
    </row>
    <row r="450" spans="1:9" s="78" customFormat="1" ht="105" x14ac:dyDescent="0.25">
      <c r="A450" s="586"/>
      <c r="B450" s="461"/>
      <c r="C450" s="124" t="s">
        <v>4866</v>
      </c>
      <c r="D450" s="122" t="s">
        <v>4867</v>
      </c>
      <c r="E450" s="278" t="s">
        <v>520</v>
      </c>
      <c r="F450" s="278" t="s">
        <v>121</v>
      </c>
      <c r="G450" s="3">
        <v>1600000</v>
      </c>
      <c r="H450" s="3">
        <f t="shared" si="11"/>
        <v>1600000</v>
      </c>
      <c r="I450" s="3">
        <v>1</v>
      </c>
    </row>
    <row r="451" spans="1:9" s="78" customFormat="1" ht="60" x14ac:dyDescent="0.25">
      <c r="A451" s="586"/>
      <c r="B451" s="461"/>
      <c r="C451" s="124" t="s">
        <v>4868</v>
      </c>
      <c r="D451" s="122" t="s">
        <v>4869</v>
      </c>
      <c r="E451" s="278" t="s">
        <v>520</v>
      </c>
      <c r="F451" s="278" t="s">
        <v>121</v>
      </c>
      <c r="G451" s="3">
        <v>350000</v>
      </c>
      <c r="H451" s="3">
        <f t="shared" si="11"/>
        <v>350000</v>
      </c>
      <c r="I451" s="3">
        <v>1</v>
      </c>
    </row>
    <row r="452" spans="1:9" s="78" customFormat="1" ht="60" x14ac:dyDescent="0.25">
      <c r="A452" s="586"/>
      <c r="B452" s="461"/>
      <c r="C452" s="124" t="s">
        <v>4870</v>
      </c>
      <c r="D452" s="122" t="s">
        <v>4871</v>
      </c>
      <c r="E452" s="278" t="s">
        <v>520</v>
      </c>
      <c r="F452" s="278" t="s">
        <v>121</v>
      </c>
      <c r="G452" s="3">
        <v>550000</v>
      </c>
      <c r="H452" s="3">
        <f t="shared" si="11"/>
        <v>550000</v>
      </c>
      <c r="I452" s="3">
        <v>1</v>
      </c>
    </row>
    <row r="453" spans="1:9" s="78" customFormat="1" ht="60" x14ac:dyDescent="0.25">
      <c r="A453" s="586"/>
      <c r="B453" s="461"/>
      <c r="C453" s="124" t="s">
        <v>4872</v>
      </c>
      <c r="D453" s="122" t="s">
        <v>4873</v>
      </c>
      <c r="E453" s="278" t="s">
        <v>520</v>
      </c>
      <c r="F453" s="278" t="s">
        <v>121</v>
      </c>
      <c r="G453" s="3">
        <v>550000</v>
      </c>
      <c r="H453" s="3">
        <f t="shared" si="11"/>
        <v>550000</v>
      </c>
      <c r="I453" s="3">
        <v>1</v>
      </c>
    </row>
    <row r="454" spans="1:9" s="78" customFormat="1" ht="75" x14ac:dyDescent="0.25">
      <c r="A454" s="586"/>
      <c r="B454" s="461"/>
      <c r="C454" s="124" t="s">
        <v>4874</v>
      </c>
      <c r="D454" s="122" t="s">
        <v>4875</v>
      </c>
      <c r="E454" s="278" t="s">
        <v>172</v>
      </c>
      <c r="F454" s="278" t="s">
        <v>121</v>
      </c>
      <c r="G454" s="3">
        <v>520000</v>
      </c>
      <c r="H454" s="3">
        <f t="shared" si="11"/>
        <v>520000</v>
      </c>
      <c r="I454" s="3">
        <v>1</v>
      </c>
    </row>
    <row r="455" spans="1:9" s="78" customFormat="1" ht="75" x14ac:dyDescent="0.25">
      <c r="A455" s="586"/>
      <c r="B455" s="461"/>
      <c r="C455" s="128">
        <v>71241200</v>
      </c>
      <c r="D455" s="127" t="s">
        <v>4876</v>
      </c>
      <c r="E455" s="80" t="s">
        <v>149</v>
      </c>
      <c r="F455" s="80" t="s">
        <v>121</v>
      </c>
      <c r="G455" s="16">
        <v>11491200</v>
      </c>
      <c r="H455" s="16">
        <f t="shared" si="11"/>
        <v>11491200</v>
      </c>
      <c r="I455" s="16">
        <v>1</v>
      </c>
    </row>
    <row r="456" spans="1:9" s="78" customFormat="1" ht="120" x14ac:dyDescent="0.25">
      <c r="A456" s="586"/>
      <c r="B456" s="461"/>
      <c r="C456" s="128">
        <v>71241200</v>
      </c>
      <c r="D456" s="127" t="s">
        <v>4877</v>
      </c>
      <c r="E456" s="80" t="s">
        <v>149</v>
      </c>
      <c r="F456" s="80" t="s">
        <v>121</v>
      </c>
      <c r="G456" s="16">
        <v>0</v>
      </c>
      <c r="H456" s="16">
        <f t="shared" si="11"/>
        <v>0</v>
      </c>
      <c r="I456" s="16">
        <v>1</v>
      </c>
    </row>
    <row r="457" spans="1:9" s="78" customFormat="1" ht="90" x14ac:dyDescent="0.25">
      <c r="A457" s="586"/>
      <c r="B457" s="461"/>
      <c r="C457" s="124" t="s">
        <v>4878</v>
      </c>
      <c r="D457" s="122" t="s">
        <v>4879</v>
      </c>
      <c r="E457" s="107" t="s">
        <v>3160</v>
      </c>
      <c r="F457" s="278" t="s">
        <v>121</v>
      </c>
      <c r="G457" s="3">
        <v>550000</v>
      </c>
      <c r="H457" s="3">
        <f t="shared" si="11"/>
        <v>550000</v>
      </c>
      <c r="I457" s="3">
        <v>1</v>
      </c>
    </row>
    <row r="458" spans="1:9" s="78" customFormat="1" ht="90" x14ac:dyDescent="0.25">
      <c r="A458" s="586"/>
      <c r="B458" s="461"/>
      <c r="C458" s="124" t="s">
        <v>5523</v>
      </c>
      <c r="D458" s="122" t="s">
        <v>4880</v>
      </c>
      <c r="E458" s="1" t="s">
        <v>520</v>
      </c>
      <c r="F458" s="1" t="s">
        <v>121</v>
      </c>
      <c r="G458" s="1">
        <v>700000</v>
      </c>
      <c r="H458" s="1">
        <f t="shared" si="11"/>
        <v>700000</v>
      </c>
      <c r="I458" s="1">
        <v>1</v>
      </c>
    </row>
    <row r="459" spans="1:9" s="108" customFormat="1" ht="30" x14ac:dyDescent="0.25">
      <c r="A459" s="586"/>
      <c r="B459" s="461"/>
      <c r="C459" s="122" t="s">
        <v>5611</v>
      </c>
      <c r="D459" s="122" t="s">
        <v>519</v>
      </c>
      <c r="E459" s="107" t="s">
        <v>3160</v>
      </c>
      <c r="F459" s="1" t="s">
        <v>121</v>
      </c>
      <c r="G459" s="114">
        <v>325</v>
      </c>
      <c r="H459" s="114">
        <v>325</v>
      </c>
      <c r="I459" s="1">
        <v>1</v>
      </c>
    </row>
    <row r="460" spans="1:9" s="108" customFormat="1" ht="30" x14ac:dyDescent="0.25">
      <c r="A460" s="586"/>
      <c r="B460" s="462"/>
      <c r="C460" s="122" t="s">
        <v>5612</v>
      </c>
      <c r="D460" s="122" t="s">
        <v>519</v>
      </c>
      <c r="E460" s="1" t="s">
        <v>520</v>
      </c>
      <c r="F460" s="1" t="s">
        <v>121</v>
      </c>
      <c r="G460" s="114">
        <v>350</v>
      </c>
      <c r="H460" s="114">
        <v>350</v>
      </c>
      <c r="I460" s="1">
        <v>1</v>
      </c>
    </row>
    <row r="461" spans="1:9" s="78" customFormat="1" ht="15" customHeight="1" x14ac:dyDescent="0.25">
      <c r="A461" s="586"/>
      <c r="B461" s="474" t="s">
        <v>118</v>
      </c>
      <c r="C461" s="475"/>
      <c r="D461" s="475"/>
      <c r="E461" s="475"/>
      <c r="F461" s="475"/>
      <c r="G461" s="476"/>
      <c r="H461" s="281">
        <f>SUM(H462:H462)</f>
        <v>10000000</v>
      </c>
      <c r="I461" s="281"/>
    </row>
    <row r="462" spans="1:9" s="78" customFormat="1" ht="75" x14ac:dyDescent="0.25">
      <c r="A462" s="586"/>
      <c r="B462" s="278">
        <v>5134</v>
      </c>
      <c r="C462" s="124" t="s">
        <v>4881</v>
      </c>
      <c r="D462" s="122" t="s">
        <v>4882</v>
      </c>
      <c r="E462" s="278" t="s">
        <v>149</v>
      </c>
      <c r="F462" s="278" t="s">
        <v>121</v>
      </c>
      <c r="G462" s="3">
        <v>10000000</v>
      </c>
      <c r="H462" s="3">
        <f>G462*I462</f>
        <v>10000000</v>
      </c>
      <c r="I462" s="3">
        <v>1</v>
      </c>
    </row>
    <row r="463" spans="1:9" s="78" customFormat="1" ht="39.950000000000003" customHeight="1" x14ac:dyDescent="0.25">
      <c r="A463" s="586"/>
      <c r="B463" s="456" t="s">
        <v>4883</v>
      </c>
      <c r="C463" s="457"/>
      <c r="D463" s="457"/>
      <c r="E463" s="457"/>
      <c r="F463" s="457"/>
      <c r="G463" s="458"/>
      <c r="H463" s="2">
        <f>SUM(H464)</f>
        <v>8000000</v>
      </c>
      <c r="I463" s="2"/>
    </row>
    <row r="464" spans="1:9" s="78" customFormat="1" ht="15" customHeight="1" x14ac:dyDescent="0.25">
      <c r="A464" s="586"/>
      <c r="B464" s="453" t="s">
        <v>118</v>
      </c>
      <c r="C464" s="454"/>
      <c r="D464" s="454"/>
      <c r="E464" s="454"/>
      <c r="F464" s="454"/>
      <c r="G464" s="455"/>
      <c r="H464" s="281">
        <f>SUM(H465:H466)</f>
        <v>8000000</v>
      </c>
      <c r="I464" s="281"/>
    </row>
    <row r="465" spans="1:9" s="78" customFormat="1" ht="75" x14ac:dyDescent="0.25">
      <c r="A465" s="586"/>
      <c r="B465" s="460">
        <v>4241</v>
      </c>
      <c r="C465" s="133" t="s">
        <v>4884</v>
      </c>
      <c r="D465" s="122" t="s">
        <v>4885</v>
      </c>
      <c r="E465" s="278" t="s">
        <v>126</v>
      </c>
      <c r="F465" s="278" t="s">
        <v>121</v>
      </c>
      <c r="G465" s="3">
        <v>4000000</v>
      </c>
      <c r="H465" s="3">
        <f>G465*I465</f>
        <v>4000000</v>
      </c>
      <c r="I465" s="3">
        <v>1</v>
      </c>
    </row>
    <row r="466" spans="1:9" s="78" customFormat="1" ht="30" x14ac:dyDescent="0.25">
      <c r="A466" s="586"/>
      <c r="B466" s="462"/>
      <c r="C466" s="124" t="s">
        <v>4886</v>
      </c>
      <c r="D466" s="122" t="s">
        <v>4887</v>
      </c>
      <c r="E466" s="278" t="s">
        <v>126</v>
      </c>
      <c r="F466" s="278" t="s">
        <v>121</v>
      </c>
      <c r="G466" s="3">
        <v>4000000</v>
      </c>
      <c r="H466" s="3">
        <f>G466*I466</f>
        <v>4000000</v>
      </c>
      <c r="I466" s="3">
        <v>1</v>
      </c>
    </row>
    <row r="467" spans="1:9" s="78" customFormat="1" ht="39.950000000000003" customHeight="1" x14ac:dyDescent="0.25">
      <c r="A467" s="586"/>
      <c r="B467" s="456" t="s">
        <v>4888</v>
      </c>
      <c r="C467" s="457"/>
      <c r="D467" s="457"/>
      <c r="E467" s="457"/>
      <c r="F467" s="457"/>
      <c r="G467" s="458"/>
      <c r="H467" s="2">
        <f>SUM(H468+H475)</f>
        <v>49816000</v>
      </c>
      <c r="I467" s="2"/>
    </row>
    <row r="468" spans="1:9" s="78" customFormat="1" x14ac:dyDescent="0.25">
      <c r="A468" s="586"/>
      <c r="B468" s="453" t="s">
        <v>11</v>
      </c>
      <c r="C468" s="454"/>
      <c r="D468" s="454"/>
      <c r="E468" s="454"/>
      <c r="F468" s="454"/>
      <c r="G468" s="455"/>
      <c r="H468" s="281">
        <f>SUM(H471:H474)</f>
        <v>45240000</v>
      </c>
      <c r="I468" s="281"/>
    </row>
    <row r="469" spans="1:9" s="340" customFormat="1" x14ac:dyDescent="0.25">
      <c r="A469" s="586"/>
      <c r="B469" s="460">
        <v>5129</v>
      </c>
      <c r="C469" s="124" t="s">
        <v>5971</v>
      </c>
      <c r="D469" s="125" t="s">
        <v>5972</v>
      </c>
      <c r="E469" s="124" t="s">
        <v>14</v>
      </c>
      <c r="F469" s="124" t="s">
        <v>15</v>
      </c>
      <c r="G469" s="124" t="s">
        <v>5974</v>
      </c>
      <c r="H469" s="124" t="s">
        <v>5974</v>
      </c>
      <c r="I469" s="388">
        <v>40</v>
      </c>
    </row>
    <row r="470" spans="1:9" s="340" customFormat="1" x14ac:dyDescent="0.25">
      <c r="A470" s="586"/>
      <c r="B470" s="461"/>
      <c r="C470" s="124" t="s">
        <v>5973</v>
      </c>
      <c r="D470" s="125" t="s">
        <v>5972</v>
      </c>
      <c r="E470" s="124" t="s">
        <v>14</v>
      </c>
      <c r="F470" s="124" t="s">
        <v>15</v>
      </c>
      <c r="G470" s="124" t="s">
        <v>5974</v>
      </c>
      <c r="H470" s="124" t="s">
        <v>5974</v>
      </c>
      <c r="I470" s="388">
        <v>30</v>
      </c>
    </row>
    <row r="471" spans="1:9" s="78" customFormat="1" ht="45" x14ac:dyDescent="0.25">
      <c r="A471" s="586"/>
      <c r="B471" s="461"/>
      <c r="C471" s="124" t="s">
        <v>4889</v>
      </c>
      <c r="D471" s="122" t="s">
        <v>4890</v>
      </c>
      <c r="E471" s="391" t="s">
        <v>126</v>
      </c>
      <c r="F471" s="391" t="s">
        <v>15</v>
      </c>
      <c r="G471" s="3">
        <v>200000</v>
      </c>
      <c r="H471" s="3">
        <f>G471*I471</f>
        <v>6000000</v>
      </c>
      <c r="I471" s="387">
        <v>30</v>
      </c>
    </row>
    <row r="472" spans="1:9" s="395" customFormat="1" ht="60" x14ac:dyDescent="0.25">
      <c r="A472" s="586"/>
      <c r="B472" s="462"/>
      <c r="C472" s="124" t="s">
        <v>4891</v>
      </c>
      <c r="D472" s="122" t="s">
        <v>4892</v>
      </c>
      <c r="E472" s="391" t="s">
        <v>126</v>
      </c>
      <c r="F472" s="391" t="s">
        <v>15</v>
      </c>
      <c r="G472" s="3">
        <v>180000</v>
      </c>
      <c r="H472" s="3">
        <f>G472*I472</f>
        <v>39240000</v>
      </c>
      <c r="I472" s="387">
        <v>218</v>
      </c>
    </row>
    <row r="473" spans="1:9" s="395" customFormat="1" x14ac:dyDescent="0.25">
      <c r="A473" s="586"/>
      <c r="B473" s="109"/>
      <c r="C473" s="124"/>
      <c r="D473" s="399" t="s">
        <v>6399</v>
      </c>
      <c r="E473" s="391"/>
      <c r="F473" s="391"/>
      <c r="G473" s="3"/>
      <c r="H473" s="3"/>
      <c r="I473" s="387"/>
    </row>
    <row r="474" spans="1:9" s="395" customFormat="1" ht="30" x14ac:dyDescent="0.25">
      <c r="A474" s="586"/>
      <c r="B474" s="395">
        <v>5113</v>
      </c>
      <c r="C474" s="124" t="s">
        <v>6400</v>
      </c>
      <c r="D474" s="125" t="s">
        <v>4263</v>
      </c>
      <c r="E474" s="391" t="s">
        <v>149</v>
      </c>
      <c r="F474" s="391" t="s">
        <v>121</v>
      </c>
      <c r="G474" s="3">
        <v>0</v>
      </c>
      <c r="H474" s="3">
        <v>0</v>
      </c>
      <c r="I474" s="387">
        <v>1</v>
      </c>
    </row>
    <row r="475" spans="1:9" s="78" customFormat="1" ht="15" customHeight="1" x14ac:dyDescent="0.25">
      <c r="A475" s="586"/>
      <c r="B475" s="453" t="s">
        <v>118</v>
      </c>
      <c r="C475" s="454"/>
      <c r="D475" s="454"/>
      <c r="E475" s="454"/>
      <c r="F475" s="454"/>
      <c r="G475" s="455"/>
      <c r="H475" s="281">
        <f>SUM(H476:H477)</f>
        <v>4576000</v>
      </c>
      <c r="I475" s="281"/>
    </row>
    <row r="476" spans="1:9" s="78" customFormat="1" ht="90" x14ac:dyDescent="0.25">
      <c r="A476" s="586"/>
      <c r="B476" s="278">
        <v>5112</v>
      </c>
      <c r="C476" s="124" t="s">
        <v>4893</v>
      </c>
      <c r="D476" s="122" t="s">
        <v>4894</v>
      </c>
      <c r="E476" s="278" t="s">
        <v>520</v>
      </c>
      <c r="F476" s="278" t="s">
        <v>121</v>
      </c>
      <c r="G476" s="3">
        <v>576000</v>
      </c>
      <c r="H476" s="3">
        <f>G476*I476</f>
        <v>576000</v>
      </c>
      <c r="I476" s="3">
        <v>1</v>
      </c>
    </row>
    <row r="477" spans="1:9" s="78" customFormat="1" ht="60" x14ac:dyDescent="0.25">
      <c r="A477" s="586"/>
      <c r="B477" s="278">
        <v>5129</v>
      </c>
      <c r="C477" s="124" t="s">
        <v>4895</v>
      </c>
      <c r="D477" s="122" t="s">
        <v>4896</v>
      </c>
      <c r="E477" s="278" t="s">
        <v>126</v>
      </c>
      <c r="F477" s="278" t="s">
        <v>121</v>
      </c>
      <c r="G477" s="3">
        <v>4000000</v>
      </c>
      <c r="H477" s="3">
        <f>G477*I477</f>
        <v>4000000</v>
      </c>
      <c r="I477" s="3">
        <v>1</v>
      </c>
    </row>
    <row r="478" spans="1:9" s="78" customFormat="1" ht="39.950000000000003" customHeight="1" x14ac:dyDescent="0.25">
      <c r="A478" s="586"/>
      <c r="B478" s="456" t="s">
        <v>4897</v>
      </c>
      <c r="C478" s="457"/>
      <c r="D478" s="457"/>
      <c r="E478" s="457"/>
      <c r="F478" s="457"/>
      <c r="G478" s="458"/>
      <c r="H478" s="2">
        <f>SUM(H479+H480+H484)</f>
        <v>149817032</v>
      </c>
      <c r="I478" s="2"/>
    </row>
    <row r="479" spans="1:9" s="78" customFormat="1" x14ac:dyDescent="0.25">
      <c r="A479" s="586"/>
      <c r="B479" s="453" t="s">
        <v>11</v>
      </c>
      <c r="C479" s="454"/>
      <c r="D479" s="454"/>
      <c r="E479" s="454"/>
      <c r="F479" s="454"/>
      <c r="G479" s="455"/>
      <c r="H479" s="281"/>
      <c r="I479" s="281"/>
    </row>
    <row r="480" spans="1:9" s="78" customFormat="1" ht="15" customHeight="1" x14ac:dyDescent="0.25">
      <c r="A480" s="586"/>
      <c r="B480" s="453" t="s">
        <v>154</v>
      </c>
      <c r="C480" s="454"/>
      <c r="D480" s="454"/>
      <c r="E480" s="454"/>
      <c r="F480" s="454"/>
      <c r="G480" s="455"/>
      <c r="H480" s="281">
        <f>SUM(H481:H483)</f>
        <v>147823912</v>
      </c>
      <c r="I480" s="281"/>
    </row>
    <row r="481" spans="1:9" s="78" customFormat="1" ht="45" x14ac:dyDescent="0.25">
      <c r="A481" s="586"/>
      <c r="B481" s="460">
        <v>5112</v>
      </c>
      <c r="C481" s="124" t="s">
        <v>4898</v>
      </c>
      <c r="D481" s="122" t="s">
        <v>4899</v>
      </c>
      <c r="E481" s="278" t="s">
        <v>149</v>
      </c>
      <c r="F481" s="278" t="s">
        <v>121</v>
      </c>
      <c r="G481" s="3">
        <v>147823912</v>
      </c>
      <c r="H481" s="3">
        <f>G481*I481</f>
        <v>147823912</v>
      </c>
      <c r="I481" s="3">
        <v>1</v>
      </c>
    </row>
    <row r="482" spans="1:9" s="78" customFormat="1" ht="30" x14ac:dyDescent="0.25">
      <c r="A482" s="586"/>
      <c r="B482" s="461"/>
      <c r="C482" s="128">
        <v>45231126</v>
      </c>
      <c r="D482" s="127" t="s">
        <v>4900</v>
      </c>
      <c r="E482" s="80" t="s">
        <v>149</v>
      </c>
      <c r="F482" s="80" t="s">
        <v>121</v>
      </c>
      <c r="G482" s="16">
        <v>0</v>
      </c>
      <c r="H482" s="16">
        <f>G482*I482</f>
        <v>0</v>
      </c>
      <c r="I482" s="16">
        <v>1</v>
      </c>
    </row>
    <row r="483" spans="1:9" s="78" customFormat="1" ht="75" x14ac:dyDescent="0.25">
      <c r="A483" s="586"/>
      <c r="B483" s="462"/>
      <c r="C483" s="124" t="s">
        <v>4901</v>
      </c>
      <c r="D483" s="122" t="s">
        <v>4902</v>
      </c>
      <c r="E483" s="278" t="s">
        <v>149</v>
      </c>
      <c r="F483" s="278" t="s">
        <v>121</v>
      </c>
      <c r="G483" s="3">
        <v>0</v>
      </c>
      <c r="H483" s="3">
        <f>G483*I483</f>
        <v>0</v>
      </c>
      <c r="I483" s="3">
        <v>1</v>
      </c>
    </row>
    <row r="484" spans="1:9" s="78" customFormat="1" ht="15" customHeight="1" x14ac:dyDescent="0.25">
      <c r="A484" s="586"/>
      <c r="B484" s="453" t="s">
        <v>118</v>
      </c>
      <c r="C484" s="454"/>
      <c r="D484" s="454"/>
      <c r="E484" s="454"/>
      <c r="F484" s="454"/>
      <c r="G484" s="455"/>
      <c r="H484" s="281">
        <f>SUM(H485:H488)</f>
        <v>1993120</v>
      </c>
      <c r="I484" s="281"/>
    </row>
    <row r="485" spans="1:9" s="78" customFormat="1" ht="60" x14ac:dyDescent="0.25">
      <c r="A485" s="586"/>
      <c r="B485" s="587">
        <v>5112</v>
      </c>
      <c r="C485" s="107" t="s">
        <v>4903</v>
      </c>
      <c r="D485" s="1" t="s">
        <v>4904</v>
      </c>
      <c r="E485" s="278" t="s">
        <v>520</v>
      </c>
      <c r="F485" s="278" t="s">
        <v>121</v>
      </c>
      <c r="G485" s="3">
        <v>1356000</v>
      </c>
      <c r="H485" s="3">
        <f>G485*I485</f>
        <v>1356000</v>
      </c>
      <c r="I485" s="3">
        <v>1</v>
      </c>
    </row>
    <row r="486" spans="1:9" s="78" customFormat="1" ht="120" x14ac:dyDescent="0.25">
      <c r="A486" s="586"/>
      <c r="B486" s="588"/>
      <c r="C486" s="124" t="s">
        <v>4905</v>
      </c>
      <c r="D486" s="122" t="s">
        <v>4906</v>
      </c>
      <c r="E486" s="107" t="s">
        <v>3160</v>
      </c>
      <c r="F486" s="278" t="s">
        <v>121</v>
      </c>
      <c r="G486" s="3">
        <v>0</v>
      </c>
      <c r="H486" s="3">
        <f>G486*I486</f>
        <v>0</v>
      </c>
      <c r="I486" s="3">
        <v>1</v>
      </c>
    </row>
    <row r="487" spans="1:9" s="108" customFormat="1" ht="28.5" x14ac:dyDescent="0.25">
      <c r="A487" s="586"/>
      <c r="B487" s="588"/>
      <c r="C487" s="134" t="s">
        <v>5613</v>
      </c>
      <c r="D487" s="134" t="s">
        <v>5477</v>
      </c>
      <c r="E487" s="81" t="s">
        <v>3160</v>
      </c>
      <c r="F487" s="31" t="s">
        <v>121</v>
      </c>
      <c r="G487" s="115">
        <v>424900</v>
      </c>
      <c r="H487" s="115">
        <v>424900</v>
      </c>
      <c r="I487" s="32">
        <v>1</v>
      </c>
    </row>
    <row r="488" spans="1:9" s="78" customFormat="1" ht="30" x14ac:dyDescent="0.25">
      <c r="A488" s="586"/>
      <c r="B488" s="589"/>
      <c r="C488" s="129" t="s">
        <v>6061</v>
      </c>
      <c r="D488" s="130" t="s">
        <v>532</v>
      </c>
      <c r="E488" s="81" t="s">
        <v>120</v>
      </c>
      <c r="F488" s="81" t="s">
        <v>121</v>
      </c>
      <c r="G488" s="53">
        <v>212220</v>
      </c>
      <c r="H488" s="53">
        <f>G488*I488</f>
        <v>212220</v>
      </c>
      <c r="I488" s="53">
        <v>1</v>
      </c>
    </row>
    <row r="489" spans="1:9" s="78" customFormat="1" ht="39.950000000000003" customHeight="1" x14ac:dyDescent="0.25">
      <c r="A489" s="586"/>
      <c r="B489" s="456" t="s">
        <v>165</v>
      </c>
      <c r="C489" s="457"/>
      <c r="D489" s="457"/>
      <c r="E489" s="457"/>
      <c r="F489" s="457"/>
      <c r="G489" s="458"/>
      <c r="H489" s="2">
        <f>SUM(H490+H492+H503)</f>
        <v>2049250000</v>
      </c>
      <c r="I489" s="2"/>
    </row>
    <row r="490" spans="1:9" s="78" customFormat="1" x14ac:dyDescent="0.25">
      <c r="A490" s="586"/>
      <c r="B490" s="453" t="s">
        <v>11</v>
      </c>
      <c r="C490" s="454"/>
      <c r="D490" s="454"/>
      <c r="E490" s="454"/>
      <c r="F490" s="454"/>
      <c r="G490" s="455"/>
      <c r="H490" s="281">
        <f>SUM(H491:H491)</f>
        <v>13500000</v>
      </c>
      <c r="I490" s="281"/>
    </row>
    <row r="491" spans="1:9" s="78" customFormat="1" ht="60" x14ac:dyDescent="0.25">
      <c r="A491" s="586"/>
      <c r="B491" s="278">
        <v>4861</v>
      </c>
      <c r="C491" s="124" t="s">
        <v>4907</v>
      </c>
      <c r="D491" s="122" t="s">
        <v>4908</v>
      </c>
      <c r="E491" s="278" t="s">
        <v>149</v>
      </c>
      <c r="F491" s="278" t="s">
        <v>15</v>
      </c>
      <c r="G491" s="3">
        <v>45000</v>
      </c>
      <c r="H491" s="3">
        <f>G491*I491</f>
        <v>13500000</v>
      </c>
      <c r="I491" s="3">
        <v>300</v>
      </c>
    </row>
    <row r="492" spans="1:9" s="78" customFormat="1" ht="15" customHeight="1" x14ac:dyDescent="0.25">
      <c r="A492" s="586"/>
      <c r="B492" s="453" t="s">
        <v>154</v>
      </c>
      <c r="C492" s="454"/>
      <c r="D492" s="454"/>
      <c r="E492" s="454"/>
      <c r="F492" s="454"/>
      <c r="G492" s="455"/>
      <c r="H492" s="281">
        <f>SUM(H493:H502)</f>
        <v>2016180000</v>
      </c>
      <c r="I492" s="281"/>
    </row>
    <row r="493" spans="1:9" s="78" customFormat="1" ht="30" x14ac:dyDescent="0.25">
      <c r="A493" s="586"/>
      <c r="B493" s="460"/>
      <c r="C493" s="124" t="s">
        <v>4909</v>
      </c>
      <c r="D493" s="122" t="s">
        <v>167</v>
      </c>
      <c r="E493" s="278" t="s">
        <v>149</v>
      </c>
      <c r="F493" s="278" t="s">
        <v>121</v>
      </c>
      <c r="G493" s="3">
        <v>211909000</v>
      </c>
      <c r="H493" s="3">
        <f t="shared" ref="H493:H502" si="12">G493*I493</f>
        <v>211909000</v>
      </c>
      <c r="I493" s="3">
        <v>1</v>
      </c>
    </row>
    <row r="494" spans="1:9" s="78" customFormat="1" ht="30" x14ac:dyDescent="0.25">
      <c r="A494" s="586"/>
      <c r="B494" s="461"/>
      <c r="C494" s="124" t="s">
        <v>4910</v>
      </c>
      <c r="D494" s="122" t="s">
        <v>167</v>
      </c>
      <c r="E494" s="278" t="s">
        <v>149</v>
      </c>
      <c r="F494" s="278" t="s">
        <v>121</v>
      </c>
      <c r="G494" s="3">
        <v>212109000</v>
      </c>
      <c r="H494" s="3">
        <f t="shared" si="12"/>
        <v>212109000</v>
      </c>
      <c r="I494" s="3">
        <v>1</v>
      </c>
    </row>
    <row r="495" spans="1:9" s="78" customFormat="1" ht="30" x14ac:dyDescent="0.25">
      <c r="A495" s="586"/>
      <c r="B495" s="461"/>
      <c r="C495" s="124" t="s">
        <v>4911</v>
      </c>
      <c r="D495" s="122" t="s">
        <v>167</v>
      </c>
      <c r="E495" s="278" t="s">
        <v>149</v>
      </c>
      <c r="F495" s="278" t="s">
        <v>121</v>
      </c>
      <c r="G495" s="3">
        <v>207111000</v>
      </c>
      <c r="H495" s="3">
        <f t="shared" si="12"/>
        <v>207111000</v>
      </c>
      <c r="I495" s="3">
        <v>1</v>
      </c>
    </row>
    <row r="496" spans="1:9" s="78" customFormat="1" ht="30" x14ac:dyDescent="0.25">
      <c r="A496" s="586"/>
      <c r="B496" s="461"/>
      <c r="C496" s="124" t="s">
        <v>4912</v>
      </c>
      <c r="D496" s="122" t="s">
        <v>167</v>
      </c>
      <c r="E496" s="278" t="s">
        <v>149</v>
      </c>
      <c r="F496" s="278" t="s">
        <v>121</v>
      </c>
      <c r="G496" s="3">
        <v>207152000</v>
      </c>
      <c r="H496" s="3">
        <f t="shared" si="12"/>
        <v>207152000</v>
      </c>
      <c r="I496" s="3">
        <v>1</v>
      </c>
    </row>
    <row r="497" spans="1:9" s="78" customFormat="1" ht="30" x14ac:dyDescent="0.25">
      <c r="A497" s="586"/>
      <c r="B497" s="461"/>
      <c r="C497" s="124" t="s">
        <v>4913</v>
      </c>
      <c r="D497" s="122" t="s">
        <v>167</v>
      </c>
      <c r="E497" s="278" t="s">
        <v>149</v>
      </c>
      <c r="F497" s="278" t="s">
        <v>121</v>
      </c>
      <c r="G497" s="3">
        <v>207112000</v>
      </c>
      <c r="H497" s="3">
        <f t="shared" si="12"/>
        <v>207112000</v>
      </c>
      <c r="I497" s="3">
        <v>1</v>
      </c>
    </row>
    <row r="498" spans="1:9" s="78" customFormat="1" ht="30" x14ac:dyDescent="0.25">
      <c r="A498" s="586"/>
      <c r="B498" s="461"/>
      <c r="C498" s="124" t="s">
        <v>4914</v>
      </c>
      <c r="D498" s="122" t="s">
        <v>167</v>
      </c>
      <c r="E498" s="278" t="s">
        <v>149</v>
      </c>
      <c r="F498" s="278" t="s">
        <v>121</v>
      </c>
      <c r="G498" s="3">
        <v>207112000</v>
      </c>
      <c r="H498" s="3">
        <f t="shared" si="12"/>
        <v>207112000</v>
      </c>
      <c r="I498" s="3">
        <v>1</v>
      </c>
    </row>
    <row r="499" spans="1:9" s="78" customFormat="1" ht="30" x14ac:dyDescent="0.25">
      <c r="A499" s="586"/>
      <c r="B499" s="461"/>
      <c r="C499" s="124" t="s">
        <v>4915</v>
      </c>
      <c r="D499" s="122" t="s">
        <v>167</v>
      </c>
      <c r="E499" s="278" t="s">
        <v>149</v>
      </c>
      <c r="F499" s="278" t="s">
        <v>121</v>
      </c>
      <c r="G499" s="3">
        <v>207112000</v>
      </c>
      <c r="H499" s="3">
        <f t="shared" si="12"/>
        <v>207112000</v>
      </c>
      <c r="I499" s="3">
        <v>1</v>
      </c>
    </row>
    <row r="500" spans="1:9" s="78" customFormat="1" ht="30" x14ac:dyDescent="0.25">
      <c r="A500" s="586"/>
      <c r="B500" s="461"/>
      <c r="C500" s="124" t="s">
        <v>4916</v>
      </c>
      <c r="D500" s="122" t="s">
        <v>167</v>
      </c>
      <c r="E500" s="278" t="s">
        <v>149</v>
      </c>
      <c r="F500" s="278" t="s">
        <v>121</v>
      </c>
      <c r="G500" s="3">
        <v>268947000</v>
      </c>
      <c r="H500" s="3">
        <f t="shared" si="12"/>
        <v>268947000</v>
      </c>
      <c r="I500" s="3">
        <v>1</v>
      </c>
    </row>
    <row r="501" spans="1:9" s="78" customFormat="1" ht="60" x14ac:dyDescent="0.25">
      <c r="A501" s="586"/>
      <c r="B501" s="461"/>
      <c r="C501" s="124" t="s">
        <v>4917</v>
      </c>
      <c r="D501" s="122" t="s">
        <v>4918</v>
      </c>
      <c r="E501" s="278" t="s">
        <v>149</v>
      </c>
      <c r="F501" s="278" t="s">
        <v>121</v>
      </c>
      <c r="G501" s="3">
        <v>180000000</v>
      </c>
      <c r="H501" s="3">
        <f t="shared" si="12"/>
        <v>180000000</v>
      </c>
      <c r="I501" s="3">
        <v>1</v>
      </c>
    </row>
    <row r="502" spans="1:9" s="78" customFormat="1" ht="75" x14ac:dyDescent="0.25">
      <c r="A502" s="586"/>
      <c r="B502" s="462"/>
      <c r="C502" s="129">
        <v>45231187</v>
      </c>
      <c r="D502" s="130" t="s">
        <v>4919</v>
      </c>
      <c r="E502" s="81" t="s">
        <v>149</v>
      </c>
      <c r="F502" s="81" t="s">
        <v>121</v>
      </c>
      <c r="G502" s="53">
        <v>107616000</v>
      </c>
      <c r="H502" s="53">
        <f t="shared" si="12"/>
        <v>107616000</v>
      </c>
      <c r="I502" s="53">
        <v>1</v>
      </c>
    </row>
    <row r="503" spans="1:9" s="78" customFormat="1" ht="15" customHeight="1" x14ac:dyDescent="0.25">
      <c r="A503" s="586"/>
      <c r="B503" s="453" t="s">
        <v>118</v>
      </c>
      <c r="C503" s="454"/>
      <c r="D503" s="454"/>
      <c r="E503" s="454"/>
      <c r="F503" s="454"/>
      <c r="G503" s="455"/>
      <c r="H503" s="281">
        <f>SUM(H504:H513)</f>
        <v>19570000</v>
      </c>
      <c r="I503" s="281"/>
    </row>
    <row r="504" spans="1:9" s="78" customFormat="1" ht="45" x14ac:dyDescent="0.25">
      <c r="A504" s="586"/>
      <c r="B504" s="460">
        <v>4251</v>
      </c>
      <c r="C504" s="135" t="s">
        <v>4920</v>
      </c>
      <c r="D504" s="122" t="s">
        <v>4921</v>
      </c>
      <c r="E504" s="278" t="s">
        <v>520</v>
      </c>
      <c r="F504" s="278" t="s">
        <v>121</v>
      </c>
      <c r="G504" s="3">
        <v>2138800</v>
      </c>
      <c r="H504" s="3">
        <f t="shared" ref="H504:H513" si="13">G504*I504</f>
        <v>2138800</v>
      </c>
      <c r="I504" s="3">
        <v>1</v>
      </c>
    </row>
    <row r="505" spans="1:9" s="78" customFormat="1" ht="45" x14ac:dyDescent="0.25">
      <c r="A505" s="586"/>
      <c r="B505" s="461"/>
      <c r="C505" s="135" t="s">
        <v>4922</v>
      </c>
      <c r="D505" s="122" t="s">
        <v>4921</v>
      </c>
      <c r="E505" s="278" t="s">
        <v>520</v>
      </c>
      <c r="F505" s="278" t="s">
        <v>121</v>
      </c>
      <c r="G505" s="3">
        <v>2140800</v>
      </c>
      <c r="H505" s="3">
        <f t="shared" si="13"/>
        <v>2140800</v>
      </c>
      <c r="I505" s="3">
        <v>1</v>
      </c>
    </row>
    <row r="506" spans="1:9" s="78" customFormat="1" ht="45" x14ac:dyDescent="0.25">
      <c r="A506" s="586"/>
      <c r="B506" s="461"/>
      <c r="C506" s="136" t="s">
        <v>4923</v>
      </c>
      <c r="D506" s="122" t="s">
        <v>4921</v>
      </c>
      <c r="E506" s="278" t="s">
        <v>520</v>
      </c>
      <c r="F506" s="278" t="s">
        <v>121</v>
      </c>
      <c r="G506" s="3">
        <v>2091300</v>
      </c>
      <c r="H506" s="3">
        <f t="shared" si="13"/>
        <v>2091300</v>
      </c>
      <c r="I506" s="3">
        <v>1</v>
      </c>
    </row>
    <row r="507" spans="1:9" s="78" customFormat="1" ht="45" x14ac:dyDescent="0.25">
      <c r="A507" s="586"/>
      <c r="B507" s="461"/>
      <c r="C507" s="135" t="s">
        <v>4924</v>
      </c>
      <c r="D507" s="122" t="s">
        <v>4921</v>
      </c>
      <c r="E507" s="278" t="s">
        <v>520</v>
      </c>
      <c r="F507" s="278" t="s">
        <v>121</v>
      </c>
      <c r="G507" s="3">
        <v>2091800</v>
      </c>
      <c r="H507" s="3">
        <f t="shared" si="13"/>
        <v>2091800</v>
      </c>
      <c r="I507" s="3">
        <v>1</v>
      </c>
    </row>
    <row r="508" spans="1:9" s="78" customFormat="1" ht="45" x14ac:dyDescent="0.25">
      <c r="A508" s="586"/>
      <c r="B508" s="461"/>
      <c r="C508" s="135" t="s">
        <v>4925</v>
      </c>
      <c r="D508" s="122" t="s">
        <v>4921</v>
      </c>
      <c r="E508" s="278" t="s">
        <v>520</v>
      </c>
      <c r="F508" s="278" t="s">
        <v>121</v>
      </c>
      <c r="G508" s="3">
        <v>2091300</v>
      </c>
      <c r="H508" s="3">
        <f t="shared" si="13"/>
        <v>2091300</v>
      </c>
      <c r="I508" s="3">
        <v>1</v>
      </c>
    </row>
    <row r="509" spans="1:9" s="78" customFormat="1" ht="45" x14ac:dyDescent="0.25">
      <c r="A509" s="586"/>
      <c r="B509" s="461"/>
      <c r="C509" s="136" t="s">
        <v>4926</v>
      </c>
      <c r="D509" s="122" t="s">
        <v>4921</v>
      </c>
      <c r="E509" s="278" t="s">
        <v>520</v>
      </c>
      <c r="F509" s="278" t="s">
        <v>121</v>
      </c>
      <c r="G509" s="3">
        <v>2091400</v>
      </c>
      <c r="H509" s="3">
        <f t="shared" si="13"/>
        <v>2091400</v>
      </c>
      <c r="I509" s="3">
        <v>1</v>
      </c>
    </row>
    <row r="510" spans="1:9" s="78" customFormat="1" ht="45" x14ac:dyDescent="0.25">
      <c r="A510" s="586"/>
      <c r="B510" s="461"/>
      <c r="C510" s="135" t="s">
        <v>4927</v>
      </c>
      <c r="D510" s="122" t="s">
        <v>4921</v>
      </c>
      <c r="E510" s="278" t="s">
        <v>520</v>
      </c>
      <c r="F510" s="278" t="s">
        <v>121</v>
      </c>
      <c r="G510" s="3">
        <v>2091400</v>
      </c>
      <c r="H510" s="3">
        <f t="shared" si="13"/>
        <v>2091400</v>
      </c>
      <c r="I510" s="3">
        <v>1</v>
      </c>
    </row>
    <row r="511" spans="1:9" s="78" customFormat="1" ht="45" x14ac:dyDescent="0.25">
      <c r="A511" s="586"/>
      <c r="B511" s="461"/>
      <c r="C511" s="135" t="s">
        <v>4928</v>
      </c>
      <c r="D511" s="122" t="s">
        <v>4921</v>
      </c>
      <c r="E511" s="278" t="s">
        <v>520</v>
      </c>
      <c r="F511" s="278" t="s">
        <v>121</v>
      </c>
      <c r="G511" s="3">
        <v>2715800</v>
      </c>
      <c r="H511" s="3">
        <f t="shared" si="13"/>
        <v>2715800</v>
      </c>
      <c r="I511" s="3">
        <v>1</v>
      </c>
    </row>
    <row r="512" spans="1:9" s="78" customFormat="1" ht="30" x14ac:dyDescent="0.25">
      <c r="A512" s="586"/>
      <c r="B512" s="461"/>
      <c r="C512" s="136" t="s">
        <v>4929</v>
      </c>
      <c r="D512" s="122" t="s">
        <v>4930</v>
      </c>
      <c r="E512" s="278" t="s">
        <v>520</v>
      </c>
      <c r="F512" s="278" t="s">
        <v>121</v>
      </c>
      <c r="G512" s="3">
        <v>1817400</v>
      </c>
      <c r="H512" s="3">
        <f t="shared" si="13"/>
        <v>1817400</v>
      </c>
      <c r="I512" s="3">
        <v>1</v>
      </c>
    </row>
    <row r="513" spans="1:9" s="78" customFormat="1" ht="120" x14ac:dyDescent="0.25">
      <c r="A513" s="586"/>
      <c r="B513" s="462"/>
      <c r="C513" s="128">
        <v>71351540</v>
      </c>
      <c r="D513" s="127" t="s">
        <v>4931</v>
      </c>
      <c r="E513" s="80" t="s">
        <v>149</v>
      </c>
      <c r="F513" s="80" t="s">
        <v>121</v>
      </c>
      <c r="G513" s="16">
        <v>300000</v>
      </c>
      <c r="H513" s="16">
        <f t="shared" si="13"/>
        <v>300000</v>
      </c>
      <c r="I513" s="16">
        <v>1</v>
      </c>
    </row>
    <row r="514" spans="1:9" s="78" customFormat="1" ht="39.950000000000003" customHeight="1" x14ac:dyDescent="0.25">
      <c r="A514" s="586"/>
      <c r="B514" s="456" t="s">
        <v>3675</v>
      </c>
      <c r="C514" s="457"/>
      <c r="D514" s="457"/>
      <c r="E514" s="457"/>
      <c r="F514" s="457"/>
      <c r="G514" s="458"/>
      <c r="H514" s="2">
        <f>SUM(H515+H519)</f>
        <v>149990614</v>
      </c>
      <c r="I514" s="2"/>
    </row>
    <row r="515" spans="1:9" s="78" customFormat="1" ht="15" customHeight="1" x14ac:dyDescent="0.25">
      <c r="A515" s="586"/>
      <c r="B515" s="453" t="s">
        <v>154</v>
      </c>
      <c r="C515" s="454"/>
      <c r="D515" s="454"/>
      <c r="E515" s="454"/>
      <c r="F515" s="454"/>
      <c r="G515" s="455"/>
      <c r="H515" s="281">
        <f>SUM(H516:H518)</f>
        <v>147790614</v>
      </c>
      <c r="I515" s="281"/>
    </row>
    <row r="516" spans="1:9" s="78" customFormat="1" ht="60" x14ac:dyDescent="0.25">
      <c r="A516" s="586"/>
      <c r="B516" s="460">
        <v>5113</v>
      </c>
      <c r="C516" s="124" t="s">
        <v>4932</v>
      </c>
      <c r="D516" s="122" t="s">
        <v>4933</v>
      </c>
      <c r="E516" s="278" t="s">
        <v>149</v>
      </c>
      <c r="F516" s="278" t="s">
        <v>121</v>
      </c>
      <c r="G516" s="3">
        <v>147790614</v>
      </c>
      <c r="H516" s="3">
        <f>G516*I516</f>
        <v>147790614</v>
      </c>
      <c r="I516" s="3">
        <v>1</v>
      </c>
    </row>
    <row r="517" spans="1:9" s="78" customFormat="1" ht="30" x14ac:dyDescent="0.25">
      <c r="A517" s="586"/>
      <c r="B517" s="461"/>
      <c r="C517" s="128">
        <v>45231187</v>
      </c>
      <c r="D517" s="127" t="s">
        <v>167</v>
      </c>
      <c r="E517" s="80" t="s">
        <v>149</v>
      </c>
      <c r="F517" s="80" t="s">
        <v>121</v>
      </c>
      <c r="G517" s="16">
        <v>0</v>
      </c>
      <c r="H517" s="16">
        <f>G517*I517</f>
        <v>0</v>
      </c>
      <c r="I517" s="16">
        <v>1</v>
      </c>
    </row>
    <row r="518" spans="1:9" s="78" customFormat="1" ht="30" x14ac:dyDescent="0.25">
      <c r="A518" s="586"/>
      <c r="B518" s="462"/>
      <c r="C518" s="128">
        <v>45231187</v>
      </c>
      <c r="D518" s="127" t="s">
        <v>167</v>
      </c>
      <c r="E518" s="80" t="s">
        <v>149</v>
      </c>
      <c r="F518" s="80" t="s">
        <v>121</v>
      </c>
      <c r="G518" s="16">
        <v>0</v>
      </c>
      <c r="H518" s="16">
        <f>G518*I518</f>
        <v>0</v>
      </c>
      <c r="I518" s="16">
        <v>1</v>
      </c>
    </row>
    <row r="519" spans="1:9" s="78" customFormat="1" ht="15" customHeight="1" x14ac:dyDescent="0.25">
      <c r="A519" s="586"/>
      <c r="B519" s="453" t="s">
        <v>118</v>
      </c>
      <c r="C519" s="454"/>
      <c r="D519" s="454"/>
      <c r="E519" s="454"/>
      <c r="F519" s="454"/>
      <c r="G519" s="455"/>
      <c r="H519" s="281">
        <f>SUM(H520:H520)</f>
        <v>2200000</v>
      </c>
      <c r="I519" s="281"/>
    </row>
    <row r="520" spans="1:9" s="78" customFormat="1" ht="60" x14ac:dyDescent="0.25">
      <c r="A520" s="586"/>
      <c r="B520" s="278">
        <v>5113</v>
      </c>
      <c r="C520" s="124" t="s">
        <v>4934</v>
      </c>
      <c r="D520" s="122" t="s">
        <v>4935</v>
      </c>
      <c r="E520" s="278" t="s">
        <v>520</v>
      </c>
      <c r="F520" s="278" t="s">
        <v>121</v>
      </c>
      <c r="G520" s="3">
        <v>2200000</v>
      </c>
      <c r="H520" s="3">
        <f>G520*I520</f>
        <v>2200000</v>
      </c>
      <c r="I520" s="3">
        <v>1</v>
      </c>
    </row>
    <row r="521" spans="1:9" s="78" customFormat="1" ht="18.75" customHeight="1" x14ac:dyDescent="0.25">
      <c r="A521" s="586"/>
      <c r="B521" s="456" t="s">
        <v>533</v>
      </c>
      <c r="C521" s="457"/>
      <c r="D521" s="457"/>
      <c r="E521" s="457"/>
      <c r="F521" s="457"/>
      <c r="G521" s="458"/>
      <c r="H521" s="2">
        <f>SUM(H522+H527)</f>
        <v>134535570</v>
      </c>
      <c r="I521" s="2"/>
    </row>
    <row r="522" spans="1:9" s="78" customFormat="1" ht="15" customHeight="1" x14ac:dyDescent="0.25">
      <c r="A522" s="586"/>
      <c r="B522" s="453" t="s">
        <v>154</v>
      </c>
      <c r="C522" s="454"/>
      <c r="D522" s="454"/>
      <c r="E522" s="454"/>
      <c r="F522" s="454"/>
      <c r="G522" s="455"/>
      <c r="H522" s="281">
        <f>SUM(H524:H526)</f>
        <v>131539570</v>
      </c>
      <c r="I522" s="281"/>
    </row>
    <row r="523" spans="1:9" s="329" customFormat="1" ht="60" x14ac:dyDescent="0.25">
      <c r="A523" s="586"/>
      <c r="B523" s="330" t="s">
        <v>5897</v>
      </c>
      <c r="C523" s="330" t="s">
        <v>5895</v>
      </c>
      <c r="D523" s="1" t="s">
        <v>5896</v>
      </c>
      <c r="E523" s="330" t="s">
        <v>126</v>
      </c>
      <c r="F523" s="330" t="s">
        <v>121</v>
      </c>
      <c r="G523" s="330">
        <v>0</v>
      </c>
      <c r="H523" s="330">
        <v>0</v>
      </c>
      <c r="I523" s="330">
        <v>1</v>
      </c>
    </row>
    <row r="524" spans="1:9" s="78" customFormat="1" ht="60" x14ac:dyDescent="0.25">
      <c r="A524" s="586"/>
      <c r="B524" s="278">
        <v>5112</v>
      </c>
      <c r="C524" s="128">
        <v>45231200</v>
      </c>
      <c r="D524" s="127" t="s">
        <v>4936</v>
      </c>
      <c r="E524" s="80" t="s">
        <v>149</v>
      </c>
      <c r="F524" s="80" t="s">
        <v>121</v>
      </c>
      <c r="G524" s="16">
        <v>0</v>
      </c>
      <c r="H524" s="16">
        <f>G524*I524</f>
        <v>0</v>
      </c>
      <c r="I524" s="16">
        <v>1</v>
      </c>
    </row>
    <row r="525" spans="1:9" s="78" customFormat="1" ht="60" x14ac:dyDescent="0.25">
      <c r="A525" s="586"/>
      <c r="B525" s="460">
        <v>5113</v>
      </c>
      <c r="C525" s="124" t="s">
        <v>4937</v>
      </c>
      <c r="D525" s="122" t="s">
        <v>4938</v>
      </c>
      <c r="E525" s="278" t="s">
        <v>149</v>
      </c>
      <c r="F525" s="278" t="s">
        <v>121</v>
      </c>
      <c r="G525" s="3">
        <v>131539570</v>
      </c>
      <c r="H525" s="3">
        <f>G525*I525</f>
        <v>131539570</v>
      </c>
      <c r="I525" s="3">
        <v>1</v>
      </c>
    </row>
    <row r="526" spans="1:9" s="78" customFormat="1" ht="60" x14ac:dyDescent="0.25">
      <c r="A526" s="586"/>
      <c r="B526" s="462"/>
      <c r="C526" s="128">
        <v>45231200</v>
      </c>
      <c r="D526" s="127" t="s">
        <v>4939</v>
      </c>
      <c r="E526" s="80" t="s">
        <v>149</v>
      </c>
      <c r="F526" s="80" t="s">
        <v>121</v>
      </c>
      <c r="G526" s="16">
        <v>0</v>
      </c>
      <c r="H526" s="16">
        <f>G526*I526</f>
        <v>0</v>
      </c>
      <c r="I526" s="16">
        <v>1</v>
      </c>
    </row>
    <row r="527" spans="1:9" s="78" customFormat="1" ht="15" customHeight="1" x14ac:dyDescent="0.25">
      <c r="A527" s="586"/>
      <c r="B527" s="453" t="s">
        <v>118</v>
      </c>
      <c r="C527" s="454"/>
      <c r="D527" s="454"/>
      <c r="E527" s="454"/>
      <c r="F527" s="454"/>
      <c r="G527" s="455"/>
      <c r="H527" s="281">
        <f>SUM(H528:H530)</f>
        <v>2996000</v>
      </c>
      <c r="I527" s="281"/>
    </row>
    <row r="528" spans="1:9" s="78" customFormat="1" ht="60" x14ac:dyDescent="0.25">
      <c r="A528" s="586"/>
      <c r="B528" s="460">
        <v>5113</v>
      </c>
      <c r="C528" s="124" t="s">
        <v>4940</v>
      </c>
      <c r="D528" s="125" t="s">
        <v>4941</v>
      </c>
      <c r="E528" s="278" t="s">
        <v>520</v>
      </c>
      <c r="F528" s="278" t="s">
        <v>121</v>
      </c>
      <c r="G528" s="3">
        <v>2415000</v>
      </c>
      <c r="H528" s="3">
        <f>G528*I528</f>
        <v>2415000</v>
      </c>
      <c r="I528" s="3">
        <v>1</v>
      </c>
    </row>
    <row r="529" spans="1:9" s="78" customFormat="1" ht="90" x14ac:dyDescent="0.25">
      <c r="A529" s="586"/>
      <c r="B529" s="461"/>
      <c r="C529" s="128">
        <v>71351540</v>
      </c>
      <c r="D529" s="127" t="s">
        <v>4942</v>
      </c>
      <c r="E529" s="80" t="s">
        <v>4943</v>
      </c>
      <c r="F529" s="80" t="s">
        <v>121</v>
      </c>
      <c r="G529" s="16">
        <v>581000</v>
      </c>
      <c r="H529" s="16">
        <f>G529*I529</f>
        <v>581000</v>
      </c>
      <c r="I529" s="16">
        <v>1</v>
      </c>
    </row>
    <row r="530" spans="1:9" s="78" customFormat="1" ht="30" x14ac:dyDescent="0.25">
      <c r="A530" s="586"/>
      <c r="B530" s="462"/>
      <c r="C530" s="128">
        <v>98111140</v>
      </c>
      <c r="D530" s="127" t="s">
        <v>532</v>
      </c>
      <c r="E530" s="80" t="s">
        <v>120</v>
      </c>
      <c r="F530" s="80" t="s">
        <v>121</v>
      </c>
      <c r="G530" s="16">
        <v>0</v>
      </c>
      <c r="H530" s="16">
        <f>G530*I530</f>
        <v>0</v>
      </c>
      <c r="I530" s="16">
        <v>1</v>
      </c>
    </row>
    <row r="531" spans="1:9" s="78" customFormat="1" ht="39.950000000000003" customHeight="1" x14ac:dyDescent="0.25">
      <c r="A531" s="586"/>
      <c r="B531" s="456" t="s">
        <v>4944</v>
      </c>
      <c r="C531" s="457"/>
      <c r="D531" s="457"/>
      <c r="E531" s="457"/>
      <c r="F531" s="457"/>
      <c r="G531" s="458"/>
      <c r="H531" s="2">
        <f>SUM(H532+H535)</f>
        <v>188482484</v>
      </c>
      <c r="I531" s="2"/>
    </row>
    <row r="532" spans="1:9" s="78" customFormat="1" ht="15" customHeight="1" x14ac:dyDescent="0.25">
      <c r="A532" s="586"/>
      <c r="B532" s="453" t="s">
        <v>154</v>
      </c>
      <c r="C532" s="454"/>
      <c r="D532" s="454"/>
      <c r="E532" s="454"/>
      <c r="F532" s="454"/>
      <c r="G532" s="455"/>
      <c r="H532" s="281">
        <f>SUM(H533:H534)</f>
        <v>100282484</v>
      </c>
      <c r="I532" s="281"/>
    </row>
    <row r="533" spans="1:9" s="78" customFormat="1" ht="45" x14ac:dyDescent="0.25">
      <c r="A533" s="586"/>
      <c r="B533" s="460">
        <v>5113</v>
      </c>
      <c r="C533" s="128">
        <v>45221100</v>
      </c>
      <c r="D533" s="127" t="s">
        <v>4945</v>
      </c>
      <c r="E533" s="80" t="s">
        <v>149</v>
      </c>
      <c r="F533" s="80" t="s">
        <v>121</v>
      </c>
      <c r="G533" s="16">
        <v>88200000</v>
      </c>
      <c r="H533" s="16">
        <f>G533*I533</f>
        <v>88200000</v>
      </c>
      <c r="I533" s="16">
        <v>1</v>
      </c>
    </row>
    <row r="534" spans="1:9" s="78" customFormat="1" ht="75" x14ac:dyDescent="0.25">
      <c r="A534" s="586"/>
      <c r="B534" s="462"/>
      <c r="C534" s="124" t="s">
        <v>4946</v>
      </c>
      <c r="D534" s="122" t="s">
        <v>4947</v>
      </c>
      <c r="E534" s="278" t="s">
        <v>149</v>
      </c>
      <c r="F534" s="278" t="s">
        <v>121</v>
      </c>
      <c r="G534" s="3">
        <v>12082484</v>
      </c>
      <c r="H534" s="3">
        <f>G534*I534</f>
        <v>12082484</v>
      </c>
      <c r="I534" s="3">
        <v>1</v>
      </c>
    </row>
    <row r="535" spans="1:9" s="78" customFormat="1" ht="15" customHeight="1" x14ac:dyDescent="0.25">
      <c r="A535" s="586"/>
      <c r="B535" s="453" t="s">
        <v>118</v>
      </c>
      <c r="C535" s="454"/>
      <c r="D535" s="454"/>
      <c r="E535" s="454"/>
      <c r="F535" s="454"/>
      <c r="G535" s="455"/>
      <c r="H535" s="281">
        <f>SUM(H536:H537)</f>
        <v>88200000</v>
      </c>
      <c r="I535" s="281"/>
    </row>
    <row r="536" spans="1:9" s="78" customFormat="1" ht="30" x14ac:dyDescent="0.25">
      <c r="A536" s="586"/>
      <c r="B536" s="278">
        <v>4861</v>
      </c>
      <c r="C536" s="124" t="s">
        <v>4948</v>
      </c>
      <c r="D536" s="122" t="s">
        <v>4949</v>
      </c>
      <c r="E536" s="278" t="s">
        <v>520</v>
      </c>
      <c r="F536" s="278" t="s">
        <v>121</v>
      </c>
      <c r="G536" s="3">
        <v>88200000</v>
      </c>
      <c r="H536" s="3">
        <f>G536*I536</f>
        <v>88200000</v>
      </c>
      <c r="I536" s="3">
        <v>1</v>
      </c>
    </row>
    <row r="537" spans="1:9" s="78" customFormat="1" ht="30" x14ac:dyDescent="0.25">
      <c r="A537" s="586"/>
      <c r="B537" s="278">
        <v>5113</v>
      </c>
      <c r="C537" s="128">
        <v>98111140</v>
      </c>
      <c r="D537" s="127" t="s">
        <v>532</v>
      </c>
      <c r="E537" s="80" t="s">
        <v>120</v>
      </c>
      <c r="F537" s="80" t="s">
        <v>121</v>
      </c>
      <c r="G537" s="16">
        <v>0</v>
      </c>
      <c r="H537" s="16">
        <f>G537*I537</f>
        <v>0</v>
      </c>
      <c r="I537" s="16">
        <v>1</v>
      </c>
    </row>
    <row r="538" spans="1:9" s="78" customFormat="1" ht="39.950000000000003" customHeight="1" x14ac:dyDescent="0.25">
      <c r="A538" s="586"/>
      <c r="B538" s="456" t="s">
        <v>535</v>
      </c>
      <c r="C538" s="457"/>
      <c r="D538" s="457"/>
      <c r="E538" s="457"/>
      <c r="F538" s="457"/>
      <c r="G538" s="458"/>
      <c r="H538" s="2">
        <f>SUM(H539)</f>
        <v>118213760</v>
      </c>
      <c r="I538" s="2"/>
    </row>
    <row r="539" spans="1:9" s="78" customFormat="1" ht="15" customHeight="1" x14ac:dyDescent="0.25">
      <c r="A539" s="586"/>
      <c r="B539" s="453" t="s">
        <v>154</v>
      </c>
      <c r="C539" s="454"/>
      <c r="D539" s="454"/>
      <c r="E539" s="454"/>
      <c r="F539" s="454"/>
      <c r="G539" s="455"/>
      <c r="H539" s="281">
        <f>SUM(H540:H540)</f>
        <v>118213760</v>
      </c>
      <c r="I539" s="281"/>
    </row>
    <row r="540" spans="1:9" s="78" customFormat="1" ht="30" x14ac:dyDescent="0.25">
      <c r="A540" s="586"/>
      <c r="B540" s="278">
        <v>5113</v>
      </c>
      <c r="C540" s="128">
        <v>45221142</v>
      </c>
      <c r="D540" s="127" t="s">
        <v>171</v>
      </c>
      <c r="E540" s="80" t="s">
        <v>149</v>
      </c>
      <c r="F540" s="80" t="s">
        <v>121</v>
      </c>
      <c r="G540" s="16">
        <v>118213760</v>
      </c>
      <c r="H540" s="16">
        <f>G540*I540</f>
        <v>118213760</v>
      </c>
      <c r="I540" s="16">
        <v>1</v>
      </c>
    </row>
    <row r="541" spans="1:9" s="329" customFormat="1" x14ac:dyDescent="0.25">
      <c r="A541" s="586"/>
      <c r="B541" s="456" t="s">
        <v>5935</v>
      </c>
      <c r="C541" s="457"/>
      <c r="D541" s="457"/>
      <c r="E541" s="457"/>
      <c r="F541" s="457"/>
      <c r="G541" s="458"/>
      <c r="H541" s="343"/>
      <c r="I541" s="16"/>
    </row>
    <row r="542" spans="1:9" s="359" customFormat="1" x14ac:dyDescent="0.25">
      <c r="A542" s="586"/>
      <c r="B542" s="453" t="s">
        <v>11</v>
      </c>
      <c r="C542" s="454"/>
      <c r="D542" s="454"/>
      <c r="E542" s="454"/>
      <c r="F542" s="454"/>
      <c r="G542" s="455"/>
      <c r="H542" s="350"/>
      <c r="I542" s="350"/>
    </row>
    <row r="543" spans="1:9" s="359" customFormat="1" ht="30" x14ac:dyDescent="0.25">
      <c r="A543" s="586"/>
      <c r="B543" s="124" t="s">
        <v>5934</v>
      </c>
      <c r="C543" s="124" t="s">
        <v>6107</v>
      </c>
      <c r="D543" s="124" t="s">
        <v>6108</v>
      </c>
      <c r="E543" s="124" t="s">
        <v>126</v>
      </c>
      <c r="F543" s="124" t="s">
        <v>121</v>
      </c>
      <c r="G543" s="350">
        <v>0</v>
      </c>
      <c r="H543" s="350">
        <v>0</v>
      </c>
      <c r="I543" s="350">
        <v>25</v>
      </c>
    </row>
    <row r="544" spans="1:9" s="329" customFormat="1" x14ac:dyDescent="0.25">
      <c r="A544" s="586"/>
      <c r="B544" s="453" t="s">
        <v>154</v>
      </c>
      <c r="C544" s="454"/>
      <c r="D544" s="454"/>
      <c r="E544" s="454"/>
      <c r="F544" s="454"/>
      <c r="G544" s="455"/>
      <c r="H544" s="343"/>
      <c r="I544" s="16"/>
    </row>
    <row r="545" spans="1:9" s="329" customFormat="1" ht="30" x14ac:dyDescent="0.25">
      <c r="A545" s="586"/>
      <c r="B545" s="420" t="s">
        <v>5934</v>
      </c>
      <c r="C545" s="124" t="s">
        <v>5921</v>
      </c>
      <c r="D545" s="124" t="s">
        <v>5922</v>
      </c>
      <c r="E545" s="124" t="s">
        <v>126</v>
      </c>
      <c r="F545" s="124" t="s">
        <v>121</v>
      </c>
      <c r="G545" s="124">
        <v>2046.55</v>
      </c>
      <c r="H545" s="124">
        <v>2046.55</v>
      </c>
      <c r="I545" s="124">
        <v>1</v>
      </c>
    </row>
    <row r="546" spans="1:9" s="329" customFormat="1" ht="30" x14ac:dyDescent="0.25">
      <c r="A546" s="586"/>
      <c r="B546" s="478"/>
      <c r="C546" s="124" t="s">
        <v>5923</v>
      </c>
      <c r="D546" s="124" t="s">
        <v>5922</v>
      </c>
      <c r="E546" s="124" t="s">
        <v>126</v>
      </c>
      <c r="F546" s="124" t="s">
        <v>121</v>
      </c>
      <c r="G546" s="124">
        <v>2046.55</v>
      </c>
      <c r="H546" s="124">
        <v>2046.55</v>
      </c>
      <c r="I546" s="124">
        <v>1</v>
      </c>
    </row>
    <row r="547" spans="1:9" s="329" customFormat="1" ht="30" x14ac:dyDescent="0.25">
      <c r="A547" s="586"/>
      <c r="B547" s="478"/>
      <c r="C547" s="124" t="s">
        <v>5924</v>
      </c>
      <c r="D547" s="124" t="s">
        <v>5922</v>
      </c>
      <c r="E547" s="124" t="s">
        <v>126</v>
      </c>
      <c r="F547" s="124" t="s">
        <v>121</v>
      </c>
      <c r="G547" s="124">
        <v>2009.38</v>
      </c>
      <c r="H547" s="124">
        <v>2009.38</v>
      </c>
      <c r="I547" s="124">
        <v>1</v>
      </c>
    </row>
    <row r="548" spans="1:9" s="329" customFormat="1" ht="30" x14ac:dyDescent="0.25">
      <c r="A548" s="586"/>
      <c r="B548" s="478"/>
      <c r="C548" s="124" t="s">
        <v>5925</v>
      </c>
      <c r="D548" s="124" t="s">
        <v>5922</v>
      </c>
      <c r="E548" s="124" t="s">
        <v>126</v>
      </c>
      <c r="F548" s="124" t="s">
        <v>121</v>
      </c>
      <c r="G548" s="124">
        <v>2009.38</v>
      </c>
      <c r="H548" s="124">
        <v>2009.38</v>
      </c>
      <c r="I548" s="124">
        <v>1</v>
      </c>
    </row>
    <row r="549" spans="1:9" s="329" customFormat="1" ht="30" x14ac:dyDescent="0.25">
      <c r="A549" s="586"/>
      <c r="B549" s="478"/>
      <c r="C549" s="124" t="s">
        <v>5926</v>
      </c>
      <c r="D549" s="124" t="s">
        <v>5922</v>
      </c>
      <c r="E549" s="124" t="s">
        <v>126</v>
      </c>
      <c r="F549" s="124" t="s">
        <v>121</v>
      </c>
      <c r="G549" s="124">
        <v>1986.5</v>
      </c>
      <c r="H549" s="124">
        <v>1986.5</v>
      </c>
      <c r="I549" s="124">
        <v>1</v>
      </c>
    </row>
    <row r="550" spans="1:9" s="329" customFormat="1" ht="30" x14ac:dyDescent="0.25">
      <c r="A550" s="586"/>
      <c r="B550" s="478"/>
      <c r="C550" s="124" t="s">
        <v>5927</v>
      </c>
      <c r="D550" s="124" t="s">
        <v>5922</v>
      </c>
      <c r="E550" s="124" t="s">
        <v>126</v>
      </c>
      <c r="F550" s="124" t="s">
        <v>121</v>
      </c>
      <c r="G550" s="124">
        <v>2023.68</v>
      </c>
      <c r="H550" s="124">
        <v>2023.68</v>
      </c>
      <c r="I550" s="124">
        <v>1</v>
      </c>
    </row>
    <row r="551" spans="1:9" s="329" customFormat="1" ht="30" x14ac:dyDescent="0.25">
      <c r="A551" s="586"/>
      <c r="B551" s="478"/>
      <c r="C551" s="124" t="s">
        <v>5928</v>
      </c>
      <c r="D551" s="124" t="s">
        <v>5922</v>
      </c>
      <c r="E551" s="124" t="s">
        <v>126</v>
      </c>
      <c r="F551" s="124" t="s">
        <v>121</v>
      </c>
      <c r="G551" s="124">
        <v>2046.11</v>
      </c>
      <c r="H551" s="124">
        <v>2046.11</v>
      </c>
      <c r="I551" s="124">
        <v>1</v>
      </c>
    </row>
    <row r="552" spans="1:9" s="329" customFormat="1" ht="30" x14ac:dyDescent="0.25">
      <c r="A552" s="586"/>
      <c r="B552" s="478"/>
      <c r="C552" s="124" t="s">
        <v>5929</v>
      </c>
      <c r="D552" s="124" t="s">
        <v>5922</v>
      </c>
      <c r="E552" s="124" t="s">
        <v>126</v>
      </c>
      <c r="F552" s="124" t="s">
        <v>121</v>
      </c>
      <c r="G552" s="124">
        <v>2009.38</v>
      </c>
      <c r="H552" s="124">
        <v>2009.38</v>
      </c>
      <c r="I552" s="124">
        <v>1</v>
      </c>
    </row>
    <row r="553" spans="1:9" s="329" customFormat="1" ht="30" x14ac:dyDescent="0.25">
      <c r="A553" s="586"/>
      <c r="B553" s="478"/>
      <c r="C553" s="124" t="s">
        <v>5930</v>
      </c>
      <c r="D553" s="124" t="s">
        <v>5922</v>
      </c>
      <c r="E553" s="124" t="s">
        <v>126</v>
      </c>
      <c r="F553" s="124" t="s">
        <v>121</v>
      </c>
      <c r="G553" s="124">
        <v>2023.68</v>
      </c>
      <c r="H553" s="124">
        <v>2023.68</v>
      </c>
      <c r="I553" s="124">
        <v>1</v>
      </c>
    </row>
    <row r="554" spans="1:9" s="329" customFormat="1" ht="30" x14ac:dyDescent="0.25">
      <c r="A554" s="586"/>
      <c r="B554" s="478"/>
      <c r="C554" s="124" t="s">
        <v>5931</v>
      </c>
      <c r="D554" s="124" t="s">
        <v>5922</v>
      </c>
      <c r="E554" s="124" t="s">
        <v>126</v>
      </c>
      <c r="F554" s="124" t="s">
        <v>121</v>
      </c>
      <c r="G554" s="124">
        <v>2046.55</v>
      </c>
      <c r="H554" s="124">
        <v>2046.55</v>
      </c>
      <c r="I554" s="124">
        <v>1</v>
      </c>
    </row>
    <row r="555" spans="1:9" s="329" customFormat="1" ht="30" x14ac:dyDescent="0.25">
      <c r="A555" s="586"/>
      <c r="B555" s="478"/>
      <c r="C555" s="124" t="s">
        <v>5932</v>
      </c>
      <c r="D555" s="124" t="s">
        <v>5922</v>
      </c>
      <c r="E555" s="124" t="s">
        <v>126</v>
      </c>
      <c r="F555" s="124" t="s">
        <v>121</v>
      </c>
      <c r="G555" s="124">
        <v>2015.1</v>
      </c>
      <c r="H555" s="124">
        <v>2015.1</v>
      </c>
      <c r="I555" s="124">
        <v>1</v>
      </c>
    </row>
    <row r="556" spans="1:9" s="329" customFormat="1" ht="30" x14ac:dyDescent="0.25">
      <c r="A556" s="586"/>
      <c r="B556" s="421"/>
      <c r="C556" s="124" t="s">
        <v>5933</v>
      </c>
      <c r="D556" s="124" t="s">
        <v>5922</v>
      </c>
      <c r="E556" s="124" t="s">
        <v>126</v>
      </c>
      <c r="F556" s="124" t="s">
        <v>121</v>
      </c>
      <c r="G556" s="124">
        <v>2009.38</v>
      </c>
      <c r="H556" s="124">
        <v>2009.38</v>
      </c>
      <c r="I556" s="124">
        <v>1</v>
      </c>
    </row>
    <row r="557" spans="1:9" s="78" customFormat="1" ht="39.950000000000003" customHeight="1" x14ac:dyDescent="0.25">
      <c r="A557" s="586"/>
      <c r="B557" s="456" t="s">
        <v>175</v>
      </c>
      <c r="C557" s="457"/>
      <c r="D557" s="457"/>
      <c r="E557" s="457"/>
      <c r="F557" s="457"/>
      <c r="G557" s="458"/>
      <c r="H557" s="2">
        <f>SUM(H558+H564)</f>
        <v>256697548</v>
      </c>
      <c r="I557" s="2"/>
    </row>
    <row r="558" spans="1:9" s="78" customFormat="1" ht="15" customHeight="1" x14ac:dyDescent="0.25">
      <c r="A558" s="586"/>
      <c r="B558" s="453" t="s">
        <v>154</v>
      </c>
      <c r="C558" s="454"/>
      <c r="D558" s="454"/>
      <c r="E558" s="454"/>
      <c r="F558" s="454"/>
      <c r="G558" s="455"/>
      <c r="H558" s="281">
        <f>SUM(H559:H562)</f>
        <v>250996548</v>
      </c>
      <c r="I558" s="281"/>
    </row>
    <row r="559" spans="1:9" s="78" customFormat="1" ht="45" x14ac:dyDescent="0.25">
      <c r="A559" s="586"/>
      <c r="B559" s="460">
        <v>4251</v>
      </c>
      <c r="C559" s="124" t="s">
        <v>4950</v>
      </c>
      <c r="D559" s="122" t="s">
        <v>4951</v>
      </c>
      <c r="E559" s="278" t="s">
        <v>149</v>
      </c>
      <c r="F559" s="278" t="s">
        <v>121</v>
      </c>
      <c r="G559" s="3">
        <v>49000000</v>
      </c>
      <c r="H559" s="3">
        <f>G559*I559</f>
        <v>49000000</v>
      </c>
      <c r="I559" s="3">
        <v>1</v>
      </c>
    </row>
    <row r="560" spans="1:9" s="78" customFormat="1" ht="75" x14ac:dyDescent="0.25">
      <c r="A560" s="586"/>
      <c r="B560" s="462"/>
      <c r="C560" s="124" t="s">
        <v>4952</v>
      </c>
      <c r="D560" s="122" t="s">
        <v>4953</v>
      </c>
      <c r="E560" s="278" t="s">
        <v>149</v>
      </c>
      <c r="F560" s="278" t="s">
        <v>121</v>
      </c>
      <c r="G560" s="3">
        <v>157000000</v>
      </c>
      <c r="H560" s="3">
        <f>G560*I560</f>
        <v>157000000</v>
      </c>
      <c r="I560" s="3">
        <v>1</v>
      </c>
    </row>
    <row r="561" spans="1:31" s="78" customFormat="1" ht="90" x14ac:dyDescent="0.25">
      <c r="A561" s="586"/>
      <c r="B561" s="278">
        <v>5112</v>
      </c>
      <c r="C561" s="124" t="s">
        <v>4954</v>
      </c>
      <c r="D561" s="125" t="s">
        <v>4955</v>
      </c>
      <c r="E561" s="278" t="s">
        <v>149</v>
      </c>
      <c r="F561" s="278" t="s">
        <v>121</v>
      </c>
      <c r="G561" s="3">
        <v>44996548</v>
      </c>
      <c r="H561" s="3">
        <f>G561*I561</f>
        <v>44996548</v>
      </c>
      <c r="I561" s="3">
        <v>1</v>
      </c>
    </row>
    <row r="562" spans="1:31" s="78" customFormat="1" ht="60" x14ac:dyDescent="0.25">
      <c r="A562" s="586"/>
      <c r="B562" s="278">
        <v>5113</v>
      </c>
      <c r="C562" s="124" t="s">
        <v>4956</v>
      </c>
      <c r="D562" s="125" t="s">
        <v>4957</v>
      </c>
      <c r="E562" s="278" t="s">
        <v>149</v>
      </c>
      <c r="F562" s="278" t="s">
        <v>121</v>
      </c>
      <c r="G562" s="3">
        <v>0</v>
      </c>
      <c r="H562" s="3">
        <f>G562*I562</f>
        <v>0</v>
      </c>
      <c r="I562" s="3">
        <v>1</v>
      </c>
    </row>
    <row r="563" spans="1:31" s="222" customFormat="1" ht="45" x14ac:dyDescent="0.25">
      <c r="A563" s="586"/>
      <c r="B563" s="278">
        <v>4251</v>
      </c>
      <c r="C563" s="107" t="s">
        <v>5716</v>
      </c>
      <c r="D563" s="204" t="s">
        <v>5717</v>
      </c>
      <c r="E563" s="278" t="s">
        <v>149</v>
      </c>
      <c r="F563" s="278" t="s">
        <v>121</v>
      </c>
      <c r="G563" s="3">
        <v>0</v>
      </c>
      <c r="H563" s="3">
        <f>G563*I563</f>
        <v>0</v>
      </c>
      <c r="I563" s="3">
        <v>1</v>
      </c>
    </row>
    <row r="564" spans="1:31" s="78" customFormat="1" ht="15" customHeight="1" x14ac:dyDescent="0.25">
      <c r="A564" s="586"/>
      <c r="B564" s="453" t="s">
        <v>118</v>
      </c>
      <c r="C564" s="454"/>
      <c r="D564" s="454"/>
      <c r="E564" s="454"/>
      <c r="F564" s="454"/>
      <c r="G564" s="455"/>
      <c r="H564" s="281">
        <f>SUM(H565:H571)</f>
        <v>5701000</v>
      </c>
      <c r="I564" s="281"/>
    </row>
    <row r="565" spans="1:31" s="78" customFormat="1" ht="75" x14ac:dyDescent="0.25">
      <c r="A565" s="586"/>
      <c r="B565" s="460">
        <v>4251</v>
      </c>
      <c r="C565" s="124" t="s">
        <v>4958</v>
      </c>
      <c r="D565" s="122" t="s">
        <v>4959</v>
      </c>
      <c r="E565" s="278" t="s">
        <v>520</v>
      </c>
      <c r="F565" s="278" t="s">
        <v>121</v>
      </c>
      <c r="G565" s="3">
        <v>2863500</v>
      </c>
      <c r="H565" s="3">
        <f t="shared" ref="H565:H571" si="14">G565*I565</f>
        <v>2863500</v>
      </c>
      <c r="I565" s="3">
        <v>1</v>
      </c>
    </row>
    <row r="566" spans="1:31" s="78" customFormat="1" ht="45" x14ac:dyDescent="0.25">
      <c r="A566" s="586"/>
      <c r="B566" s="461"/>
      <c r="C566" s="124" t="s">
        <v>4960</v>
      </c>
      <c r="D566" s="122" t="s">
        <v>4961</v>
      </c>
      <c r="E566" s="278" t="s">
        <v>520</v>
      </c>
      <c r="F566" s="278" t="s">
        <v>121</v>
      </c>
      <c r="G566" s="3">
        <v>936000</v>
      </c>
      <c r="H566" s="3">
        <f t="shared" si="14"/>
        <v>936000</v>
      </c>
      <c r="I566" s="3">
        <v>1</v>
      </c>
    </row>
    <row r="567" spans="1:31" s="78" customFormat="1" ht="30" x14ac:dyDescent="0.25">
      <c r="A567" s="586"/>
      <c r="B567" s="462"/>
      <c r="C567" s="128">
        <v>98111140</v>
      </c>
      <c r="D567" s="127" t="s">
        <v>532</v>
      </c>
      <c r="E567" s="80" t="s">
        <v>120</v>
      </c>
      <c r="F567" s="80" t="s">
        <v>121</v>
      </c>
      <c r="G567" s="16">
        <v>0</v>
      </c>
      <c r="H567" s="16">
        <f t="shared" si="14"/>
        <v>0</v>
      </c>
      <c r="I567" s="16">
        <v>1</v>
      </c>
    </row>
    <row r="568" spans="1:31" s="78" customFormat="1" ht="90" x14ac:dyDescent="0.25">
      <c r="A568" s="586"/>
      <c r="B568" s="460"/>
      <c r="C568" s="124" t="s">
        <v>4962</v>
      </c>
      <c r="D568" s="125" t="s">
        <v>4963</v>
      </c>
      <c r="E568" s="278" t="s">
        <v>520</v>
      </c>
      <c r="F568" s="278" t="s">
        <v>121</v>
      </c>
      <c r="G568" s="3">
        <v>947000</v>
      </c>
      <c r="H568" s="3">
        <f>G568*I568</f>
        <v>947000</v>
      </c>
      <c r="I568" s="3">
        <v>1</v>
      </c>
    </row>
    <row r="569" spans="1:31" s="78" customFormat="1" ht="75" x14ac:dyDescent="0.25">
      <c r="A569" s="586"/>
      <c r="B569" s="462"/>
      <c r="C569" s="124" t="s">
        <v>4964</v>
      </c>
      <c r="D569" s="122" t="s">
        <v>4965</v>
      </c>
      <c r="E569" s="278" t="s">
        <v>120</v>
      </c>
      <c r="F569" s="278" t="s">
        <v>121</v>
      </c>
      <c r="G569" s="3">
        <v>954500</v>
      </c>
      <c r="H569" s="3">
        <f t="shared" si="14"/>
        <v>954500</v>
      </c>
      <c r="I569" s="3">
        <v>1</v>
      </c>
    </row>
    <row r="570" spans="1:31" s="78" customFormat="1" ht="105" x14ac:dyDescent="0.25">
      <c r="A570" s="586"/>
      <c r="B570" s="460">
        <v>5113</v>
      </c>
      <c r="C570" s="124" t="s">
        <v>4966</v>
      </c>
      <c r="D570" s="125" t="s">
        <v>4967</v>
      </c>
      <c r="E570" s="278" t="s">
        <v>520</v>
      </c>
      <c r="F570" s="278" t="s">
        <v>121</v>
      </c>
      <c r="G570" s="3">
        <v>0</v>
      </c>
      <c r="H570" s="3">
        <f t="shared" si="14"/>
        <v>0</v>
      </c>
      <c r="I570" s="3">
        <v>1</v>
      </c>
      <c r="J570" s="329"/>
      <c r="K570" s="329"/>
      <c r="L570" s="329"/>
      <c r="M570" s="329"/>
      <c r="N570" s="329"/>
      <c r="O570" s="329"/>
      <c r="P570" s="329"/>
      <c r="Q570" s="329"/>
      <c r="R570" s="329"/>
      <c r="S570" s="329"/>
      <c r="T570" s="329"/>
      <c r="U570" s="329"/>
      <c r="V570" s="329"/>
      <c r="W570" s="329"/>
      <c r="X570" s="329"/>
      <c r="Y570" s="329"/>
      <c r="Z570" s="329"/>
      <c r="AA570" s="329"/>
      <c r="AB570" s="329"/>
      <c r="AC570" s="329"/>
      <c r="AD570" s="329"/>
      <c r="AE570" s="329"/>
    </row>
    <row r="571" spans="1:31" s="89" customFormat="1" ht="30" x14ac:dyDescent="0.25">
      <c r="A571" s="586"/>
      <c r="B571" s="462"/>
      <c r="C571" s="121">
        <v>98111140</v>
      </c>
      <c r="D571" s="122" t="s">
        <v>532</v>
      </c>
      <c r="E571" s="330" t="s">
        <v>120</v>
      </c>
      <c r="F571" s="330" t="s">
        <v>121</v>
      </c>
      <c r="G571" s="330">
        <v>0</v>
      </c>
      <c r="H571" s="330">
        <f t="shared" si="14"/>
        <v>0</v>
      </c>
      <c r="I571" s="330">
        <v>1</v>
      </c>
      <c r="J571" s="329"/>
      <c r="K571" s="329"/>
      <c r="L571" s="329"/>
      <c r="M571" s="329"/>
      <c r="N571" s="329"/>
      <c r="O571" s="329"/>
      <c r="P571" s="329"/>
      <c r="Q571" s="329"/>
      <c r="R571" s="329"/>
      <c r="S571" s="329"/>
      <c r="T571" s="329"/>
      <c r="U571" s="329"/>
      <c r="V571" s="329"/>
      <c r="W571" s="329"/>
      <c r="X571" s="329"/>
      <c r="Y571" s="329"/>
      <c r="Z571" s="329"/>
      <c r="AA571" s="329"/>
      <c r="AB571" s="329"/>
      <c r="AC571" s="329"/>
      <c r="AD571" s="329"/>
      <c r="AE571" s="329"/>
    </row>
    <row r="572" spans="1:31" s="78" customFormat="1" ht="39.950000000000003" customHeight="1" x14ac:dyDescent="0.25">
      <c r="A572" s="586"/>
      <c r="B572" s="456" t="s">
        <v>2487</v>
      </c>
      <c r="C572" s="457"/>
      <c r="D572" s="457"/>
      <c r="E572" s="457"/>
      <c r="F572" s="457"/>
      <c r="G572" s="458"/>
      <c r="H572" s="2">
        <f>SUM(H573+H579)</f>
        <v>89654716</v>
      </c>
      <c r="I572" s="2"/>
    </row>
    <row r="573" spans="1:31" s="78" customFormat="1" ht="15" customHeight="1" x14ac:dyDescent="0.25">
      <c r="A573" s="586"/>
      <c r="B573" s="453" t="s">
        <v>154</v>
      </c>
      <c r="C573" s="454"/>
      <c r="D573" s="454"/>
      <c r="E573" s="454"/>
      <c r="F573" s="454"/>
      <c r="G573" s="455"/>
      <c r="H573" s="281">
        <f>SUM(H574:H578)</f>
        <v>85492716</v>
      </c>
      <c r="I573" s="281"/>
    </row>
    <row r="574" spans="1:31" s="78" customFormat="1" ht="60" x14ac:dyDescent="0.25">
      <c r="A574" s="586"/>
      <c r="B574" s="460">
        <v>4251</v>
      </c>
      <c r="C574" s="128">
        <v>45221142</v>
      </c>
      <c r="D574" s="127" t="s">
        <v>4968</v>
      </c>
      <c r="E574" s="80" t="s">
        <v>149</v>
      </c>
      <c r="F574" s="80" t="s">
        <v>121</v>
      </c>
      <c r="G574" s="16">
        <v>13500000</v>
      </c>
      <c r="H574" s="16">
        <f>G574*I574</f>
        <v>13500000</v>
      </c>
      <c r="I574" s="16">
        <v>1</v>
      </c>
    </row>
    <row r="575" spans="1:31" s="78" customFormat="1" ht="60" x14ac:dyDescent="0.25">
      <c r="A575" s="586"/>
      <c r="B575" s="461"/>
      <c r="C575" s="124" t="s">
        <v>4969</v>
      </c>
      <c r="D575" s="122" t="s">
        <v>4970</v>
      </c>
      <c r="E575" s="278" t="s">
        <v>149</v>
      </c>
      <c r="F575" s="278" t="s">
        <v>121</v>
      </c>
      <c r="G575" s="3">
        <v>48962716</v>
      </c>
      <c r="H575" s="3">
        <f>G575*I575</f>
        <v>48962716</v>
      </c>
      <c r="I575" s="3">
        <v>1</v>
      </c>
    </row>
    <row r="576" spans="1:31" s="78" customFormat="1" ht="45" x14ac:dyDescent="0.25">
      <c r="A576" s="586"/>
      <c r="B576" s="461"/>
      <c r="C576" s="128">
        <v>45221142</v>
      </c>
      <c r="D576" s="127" t="s">
        <v>4971</v>
      </c>
      <c r="E576" s="80" t="s">
        <v>149</v>
      </c>
      <c r="F576" s="80" t="s">
        <v>121</v>
      </c>
      <c r="G576" s="16">
        <v>0</v>
      </c>
      <c r="H576" s="16">
        <f>G576*I576</f>
        <v>0</v>
      </c>
      <c r="I576" s="16">
        <v>1</v>
      </c>
    </row>
    <row r="577" spans="1:9" s="78" customFormat="1" ht="90" x14ac:dyDescent="0.25">
      <c r="A577" s="586"/>
      <c r="B577" s="461"/>
      <c r="C577" s="124" t="s">
        <v>4972</v>
      </c>
      <c r="D577" s="122" t="s">
        <v>4973</v>
      </c>
      <c r="E577" s="278" t="s">
        <v>149</v>
      </c>
      <c r="F577" s="278" t="s">
        <v>121</v>
      </c>
      <c r="G577" s="3">
        <v>0</v>
      </c>
      <c r="H577" s="3">
        <f>G577*I577</f>
        <v>0</v>
      </c>
      <c r="I577" s="3">
        <v>1</v>
      </c>
    </row>
    <row r="578" spans="1:9" s="78" customFormat="1" ht="90" x14ac:dyDescent="0.25">
      <c r="A578" s="586"/>
      <c r="B578" s="462"/>
      <c r="C578" s="124" t="s">
        <v>4974</v>
      </c>
      <c r="D578" s="122" t="s">
        <v>4975</v>
      </c>
      <c r="E578" s="278" t="s">
        <v>149</v>
      </c>
      <c r="F578" s="278" t="s">
        <v>121</v>
      </c>
      <c r="G578" s="3">
        <v>23030000</v>
      </c>
      <c r="H578" s="3">
        <f>G578*I578</f>
        <v>23030000</v>
      </c>
      <c r="I578" s="3">
        <v>1</v>
      </c>
    </row>
    <row r="579" spans="1:9" s="78" customFormat="1" ht="15" customHeight="1" x14ac:dyDescent="0.25">
      <c r="A579" s="586"/>
      <c r="B579" s="453" t="s">
        <v>118</v>
      </c>
      <c r="C579" s="454"/>
      <c r="D579" s="454"/>
      <c r="E579" s="454"/>
      <c r="F579" s="454"/>
      <c r="G579" s="455"/>
      <c r="H579" s="281">
        <f>SUM(H580:H584)</f>
        <v>4162000</v>
      </c>
      <c r="I579" s="281"/>
    </row>
    <row r="580" spans="1:9" s="78" customFormat="1" ht="90" x14ac:dyDescent="0.25">
      <c r="A580" s="586"/>
      <c r="B580" s="109">
        <v>4251</v>
      </c>
      <c r="C580" s="124" t="s">
        <v>4976</v>
      </c>
      <c r="D580" s="122" t="s">
        <v>4977</v>
      </c>
      <c r="E580" s="278" t="s">
        <v>520</v>
      </c>
      <c r="F580" s="278" t="s">
        <v>121</v>
      </c>
      <c r="G580" s="3">
        <v>1750000</v>
      </c>
      <c r="H580" s="3">
        <f>G580*I580</f>
        <v>1750000</v>
      </c>
      <c r="I580" s="3">
        <v>1</v>
      </c>
    </row>
    <row r="581" spans="1:9" s="78" customFormat="1" ht="90" x14ac:dyDescent="0.25">
      <c r="A581" s="586"/>
      <c r="B581" s="109">
        <v>5113</v>
      </c>
      <c r="C581" s="107" t="s">
        <v>4978</v>
      </c>
      <c r="D581" s="1" t="s">
        <v>4979</v>
      </c>
      <c r="E581" s="278" t="s">
        <v>520</v>
      </c>
      <c r="F581" s="278" t="s">
        <v>121</v>
      </c>
      <c r="G581" s="3">
        <v>1632000</v>
      </c>
      <c r="H581" s="3">
        <f>G581*I581</f>
        <v>1632000</v>
      </c>
      <c r="I581" s="3">
        <v>1</v>
      </c>
    </row>
    <row r="582" spans="1:9" s="85" customFormat="1" ht="30" x14ac:dyDescent="0.25">
      <c r="A582" s="586"/>
      <c r="B582" s="109">
        <v>4251</v>
      </c>
      <c r="C582" s="126">
        <v>98111140</v>
      </c>
      <c r="D582" s="131" t="s">
        <v>532</v>
      </c>
      <c r="E582" s="283" t="s">
        <v>120</v>
      </c>
      <c r="F582" s="283" t="s">
        <v>121</v>
      </c>
      <c r="G582" s="7">
        <v>0</v>
      </c>
      <c r="H582" s="7">
        <f>G582*I582</f>
        <v>0</v>
      </c>
      <c r="I582" s="7">
        <v>1</v>
      </c>
    </row>
    <row r="583" spans="1:9" s="78" customFormat="1" ht="135" x14ac:dyDescent="0.25">
      <c r="A583" s="586"/>
      <c r="B583" s="278">
        <v>5113</v>
      </c>
      <c r="C583" s="128">
        <v>71351540</v>
      </c>
      <c r="D583" s="127" t="s">
        <v>4980</v>
      </c>
      <c r="E583" s="80" t="s">
        <v>172</v>
      </c>
      <c r="F583" s="80" t="s">
        <v>121</v>
      </c>
      <c r="G583" s="16">
        <v>470000</v>
      </c>
      <c r="H583" s="16">
        <f>G583*I583</f>
        <v>470000</v>
      </c>
      <c r="I583" s="16">
        <v>1</v>
      </c>
    </row>
    <row r="584" spans="1:9" s="78" customFormat="1" ht="60" x14ac:dyDescent="0.25">
      <c r="A584" s="586"/>
      <c r="B584" s="278">
        <v>5129</v>
      </c>
      <c r="C584" s="124" t="s">
        <v>4981</v>
      </c>
      <c r="D584" s="122" t="s">
        <v>4982</v>
      </c>
      <c r="E584" s="278" t="s">
        <v>520</v>
      </c>
      <c r="F584" s="278" t="s">
        <v>121</v>
      </c>
      <c r="G584" s="3">
        <v>310000</v>
      </c>
      <c r="H584" s="3">
        <f>G584*I584</f>
        <v>310000</v>
      </c>
      <c r="I584" s="3">
        <v>1</v>
      </c>
    </row>
    <row r="585" spans="1:9" s="78" customFormat="1" ht="39.950000000000003" customHeight="1" x14ac:dyDescent="0.25">
      <c r="A585" s="586"/>
      <c r="B585" s="471" t="s">
        <v>2495</v>
      </c>
      <c r="C585" s="472"/>
      <c r="D585" s="472"/>
      <c r="E585" s="472"/>
      <c r="F585" s="472"/>
      <c r="G585" s="472"/>
      <c r="H585" s="472"/>
      <c r="I585" s="473"/>
    </row>
    <row r="586" spans="1:9" s="78" customFormat="1" x14ac:dyDescent="0.25">
      <c r="A586" s="586"/>
      <c r="B586" s="453" t="s">
        <v>11</v>
      </c>
      <c r="C586" s="454"/>
      <c r="D586" s="454"/>
      <c r="E586" s="454"/>
      <c r="F586" s="454"/>
      <c r="G586" s="455"/>
      <c r="H586" s="281">
        <f>SUM(H587:H588)</f>
        <v>25000000</v>
      </c>
      <c r="I586" s="281"/>
    </row>
    <row r="587" spans="1:9" s="78" customFormat="1" x14ac:dyDescent="0.25">
      <c r="A587" s="586"/>
      <c r="B587" s="460">
        <v>5129</v>
      </c>
      <c r="C587" s="128">
        <v>34921210</v>
      </c>
      <c r="D587" s="127" t="s">
        <v>4983</v>
      </c>
      <c r="E587" s="80" t="s">
        <v>149</v>
      </c>
      <c r="F587" s="80" t="s">
        <v>15</v>
      </c>
      <c r="G587" s="16">
        <v>2500000</v>
      </c>
      <c r="H587" s="16">
        <f>G587*I587</f>
        <v>25000000</v>
      </c>
      <c r="I587" s="16">
        <v>10</v>
      </c>
    </row>
    <row r="588" spans="1:9" s="78" customFormat="1" ht="30" x14ac:dyDescent="0.25">
      <c r="A588" s="586"/>
      <c r="B588" s="462"/>
      <c r="C588" s="128">
        <v>34921440</v>
      </c>
      <c r="D588" s="127" t="s">
        <v>561</v>
      </c>
      <c r="E588" s="80" t="s">
        <v>14</v>
      </c>
      <c r="F588" s="80" t="s">
        <v>15</v>
      </c>
      <c r="G588" s="16">
        <v>0</v>
      </c>
      <c r="H588" s="16">
        <f>G588*I588</f>
        <v>0</v>
      </c>
      <c r="I588" s="16">
        <v>1200</v>
      </c>
    </row>
    <row r="589" spans="1:9" s="78" customFormat="1" ht="15" customHeight="1" x14ac:dyDescent="0.25">
      <c r="A589" s="586"/>
      <c r="B589" s="453" t="s">
        <v>154</v>
      </c>
      <c r="C589" s="454"/>
      <c r="D589" s="454"/>
      <c r="E589" s="454"/>
      <c r="F589" s="454"/>
      <c r="G589" s="455"/>
      <c r="H589" s="281">
        <f>SUM(H590:H590)</f>
        <v>2000000</v>
      </c>
      <c r="I589" s="281"/>
    </row>
    <row r="590" spans="1:9" s="78" customFormat="1" ht="45" x14ac:dyDescent="0.25">
      <c r="A590" s="586"/>
      <c r="B590" s="278">
        <v>4251</v>
      </c>
      <c r="C590" s="128" t="s">
        <v>5569</v>
      </c>
      <c r="D590" s="127" t="s">
        <v>4984</v>
      </c>
      <c r="E590" s="80" t="s">
        <v>126</v>
      </c>
      <c r="F590" s="80" t="s">
        <v>121</v>
      </c>
      <c r="G590" s="16">
        <v>2000000</v>
      </c>
      <c r="H590" s="16">
        <f>G590*I590</f>
        <v>2000000</v>
      </c>
      <c r="I590" s="16">
        <v>1</v>
      </c>
    </row>
    <row r="591" spans="1:9" s="78" customFormat="1" ht="15" customHeight="1" x14ac:dyDescent="0.25">
      <c r="A591" s="586"/>
      <c r="B591" s="453" t="s">
        <v>118</v>
      </c>
      <c r="C591" s="454"/>
      <c r="D591" s="454"/>
      <c r="E591" s="454"/>
      <c r="F591" s="454"/>
      <c r="G591" s="455"/>
      <c r="H591" s="281">
        <f>SUM(H592:H592)</f>
        <v>15096000</v>
      </c>
      <c r="I591" s="281"/>
    </row>
    <row r="592" spans="1:9" s="78" customFormat="1" ht="30" x14ac:dyDescent="0.25">
      <c r="A592" s="586"/>
      <c r="B592" s="278">
        <v>4239</v>
      </c>
      <c r="C592" s="124" t="s">
        <v>4985</v>
      </c>
      <c r="D592" s="122" t="s">
        <v>4986</v>
      </c>
      <c r="E592" s="278" t="s">
        <v>126</v>
      </c>
      <c r="F592" s="278" t="s">
        <v>121</v>
      </c>
      <c r="G592" s="3">
        <v>15096000</v>
      </c>
      <c r="H592" s="3">
        <f>G592*I592</f>
        <v>15096000</v>
      </c>
      <c r="I592" s="3">
        <v>1</v>
      </c>
    </row>
    <row r="593" spans="1:9" s="78" customFormat="1" ht="39.950000000000003" customHeight="1" x14ac:dyDescent="0.25">
      <c r="A593" s="586"/>
      <c r="B593" s="456" t="s">
        <v>178</v>
      </c>
      <c r="C593" s="457"/>
      <c r="D593" s="457"/>
      <c r="E593" s="457"/>
      <c r="F593" s="457"/>
      <c r="G593" s="458"/>
      <c r="H593" s="2">
        <f>SUM(H594)</f>
        <v>4280000000</v>
      </c>
      <c r="I593" s="2"/>
    </row>
    <row r="594" spans="1:9" s="78" customFormat="1" x14ac:dyDescent="0.25">
      <c r="A594" s="586"/>
      <c r="B594" s="453" t="s">
        <v>11</v>
      </c>
      <c r="C594" s="454"/>
      <c r="D594" s="454"/>
      <c r="E594" s="454"/>
      <c r="F594" s="454"/>
      <c r="G594" s="455"/>
      <c r="H594" s="281">
        <f>SUM(H595:H600)</f>
        <v>4280000000</v>
      </c>
      <c r="I594" s="281"/>
    </row>
    <row r="595" spans="1:9" s="78" customFormat="1" x14ac:dyDescent="0.25">
      <c r="A595" s="586"/>
      <c r="B595" s="460">
        <v>5129</v>
      </c>
      <c r="C595" s="124" t="s">
        <v>4987</v>
      </c>
      <c r="D595" s="122" t="s">
        <v>4988</v>
      </c>
      <c r="E595" s="278" t="s">
        <v>149</v>
      </c>
      <c r="F595" s="278" t="s">
        <v>15</v>
      </c>
      <c r="G595" s="3">
        <v>10000000</v>
      </c>
      <c r="H595" s="3">
        <f t="shared" ref="H595:H600" si="15">G595*I595</f>
        <v>460000000</v>
      </c>
      <c r="I595" s="3">
        <v>46</v>
      </c>
    </row>
    <row r="596" spans="1:9" s="78" customFormat="1" ht="30" x14ac:dyDescent="0.25">
      <c r="A596" s="586"/>
      <c r="B596" s="461"/>
      <c r="C596" s="124" t="s">
        <v>4989</v>
      </c>
      <c r="D596" s="122" t="s">
        <v>4990</v>
      </c>
      <c r="E596" s="278" t="s">
        <v>149</v>
      </c>
      <c r="F596" s="278" t="s">
        <v>15</v>
      </c>
      <c r="G596" s="3">
        <v>10000000</v>
      </c>
      <c r="H596" s="3">
        <f t="shared" si="15"/>
        <v>1000000000</v>
      </c>
      <c r="I596" s="3">
        <v>100</v>
      </c>
    </row>
    <row r="597" spans="1:9" s="78" customFormat="1" ht="30" x14ac:dyDescent="0.25">
      <c r="A597" s="586"/>
      <c r="B597" s="461"/>
      <c r="C597" s="124" t="s">
        <v>4991</v>
      </c>
      <c r="D597" s="122" t="s">
        <v>4990</v>
      </c>
      <c r="E597" s="278" t="s">
        <v>149</v>
      </c>
      <c r="F597" s="278" t="s">
        <v>15</v>
      </c>
      <c r="G597" s="3">
        <v>10000000</v>
      </c>
      <c r="H597" s="3">
        <f t="shared" si="15"/>
        <v>910000000</v>
      </c>
      <c r="I597" s="3">
        <v>91</v>
      </c>
    </row>
    <row r="598" spans="1:9" s="78" customFormat="1" ht="30" x14ac:dyDescent="0.25">
      <c r="A598" s="586"/>
      <c r="B598" s="461"/>
      <c r="C598" s="124" t="s">
        <v>4992</v>
      </c>
      <c r="D598" s="122" t="s">
        <v>4990</v>
      </c>
      <c r="E598" s="278" t="s">
        <v>149</v>
      </c>
      <c r="F598" s="278" t="s">
        <v>15</v>
      </c>
      <c r="G598" s="3">
        <v>10000000</v>
      </c>
      <c r="H598" s="3">
        <f t="shared" si="15"/>
        <v>890000000</v>
      </c>
      <c r="I598" s="3">
        <v>89</v>
      </c>
    </row>
    <row r="599" spans="1:9" s="78" customFormat="1" ht="30" x14ac:dyDescent="0.25">
      <c r="A599" s="586"/>
      <c r="B599" s="461"/>
      <c r="C599" s="124" t="s">
        <v>4993</v>
      </c>
      <c r="D599" s="122" t="s">
        <v>4990</v>
      </c>
      <c r="E599" s="278" t="s">
        <v>149</v>
      </c>
      <c r="F599" s="278" t="s">
        <v>15</v>
      </c>
      <c r="G599" s="3">
        <v>10000000</v>
      </c>
      <c r="H599" s="3">
        <f t="shared" si="15"/>
        <v>1000000000</v>
      </c>
      <c r="I599" s="3">
        <v>100</v>
      </c>
    </row>
    <row r="600" spans="1:9" s="78" customFormat="1" x14ac:dyDescent="0.25">
      <c r="A600" s="586"/>
      <c r="B600" s="462"/>
      <c r="C600" s="124" t="s">
        <v>4994</v>
      </c>
      <c r="D600" s="122" t="s">
        <v>4988</v>
      </c>
      <c r="E600" s="278" t="s">
        <v>149</v>
      </c>
      <c r="F600" s="278" t="s">
        <v>15</v>
      </c>
      <c r="G600" s="3">
        <v>10000000</v>
      </c>
      <c r="H600" s="3">
        <f t="shared" si="15"/>
        <v>20000000</v>
      </c>
      <c r="I600" s="3">
        <v>2</v>
      </c>
    </row>
    <row r="601" spans="1:9" s="78" customFormat="1" ht="39.950000000000003" customHeight="1" x14ac:dyDescent="0.25">
      <c r="A601" s="586"/>
      <c r="B601" s="456" t="s">
        <v>4995</v>
      </c>
      <c r="C601" s="457"/>
      <c r="D601" s="457"/>
      <c r="E601" s="457"/>
      <c r="F601" s="457"/>
      <c r="G601" s="458"/>
      <c r="H601" s="2">
        <f>SUM(H602+H604)</f>
        <v>1233000</v>
      </c>
      <c r="I601" s="2"/>
    </row>
    <row r="602" spans="1:9" s="78" customFormat="1" ht="15" customHeight="1" x14ac:dyDescent="0.25">
      <c r="A602" s="586"/>
      <c r="B602" s="453" t="s">
        <v>154</v>
      </c>
      <c r="C602" s="454"/>
      <c r="D602" s="454"/>
      <c r="E602" s="454"/>
      <c r="F602" s="454"/>
      <c r="G602" s="455"/>
      <c r="H602" s="281">
        <f>SUM(H603:H603)</f>
        <v>0</v>
      </c>
      <c r="I602" s="281"/>
    </row>
    <row r="603" spans="1:9" s="78" customFormat="1" ht="90" x14ac:dyDescent="0.25">
      <c r="A603" s="586"/>
      <c r="B603" s="278">
        <v>5112</v>
      </c>
      <c r="C603" s="124" t="s">
        <v>4996</v>
      </c>
      <c r="D603" s="122" t="s">
        <v>4997</v>
      </c>
      <c r="E603" s="278" t="s">
        <v>149</v>
      </c>
      <c r="F603" s="278" t="s">
        <v>121</v>
      </c>
      <c r="G603" s="3">
        <v>0</v>
      </c>
      <c r="H603" s="3">
        <f>G603*I603</f>
        <v>0</v>
      </c>
      <c r="I603" s="3">
        <v>1</v>
      </c>
    </row>
    <row r="604" spans="1:9" s="78" customFormat="1" ht="15" customHeight="1" x14ac:dyDescent="0.25">
      <c r="A604" s="586"/>
      <c r="B604" s="453" t="s">
        <v>118</v>
      </c>
      <c r="C604" s="454"/>
      <c r="D604" s="454"/>
      <c r="E604" s="454"/>
      <c r="F604" s="454"/>
      <c r="G604" s="455"/>
      <c r="H604" s="281">
        <f>SUM(H605:H605)</f>
        <v>1233000</v>
      </c>
      <c r="I604" s="281"/>
    </row>
    <row r="605" spans="1:9" s="78" customFormat="1" ht="90" x14ac:dyDescent="0.25">
      <c r="A605" s="586"/>
      <c r="B605" s="278">
        <v>5112</v>
      </c>
      <c r="C605" s="124" t="s">
        <v>4998</v>
      </c>
      <c r="D605" s="122" t="s">
        <v>4999</v>
      </c>
      <c r="E605" s="278" t="s">
        <v>520</v>
      </c>
      <c r="F605" s="278" t="s">
        <v>121</v>
      </c>
      <c r="G605" s="3">
        <v>1233000</v>
      </c>
      <c r="H605" s="3">
        <f>G605*I605</f>
        <v>1233000</v>
      </c>
      <c r="I605" s="3">
        <v>1</v>
      </c>
    </row>
    <row r="606" spans="1:9" s="78" customFormat="1" ht="39.950000000000003" customHeight="1" x14ac:dyDescent="0.25">
      <c r="A606" s="586"/>
      <c r="B606" s="456" t="s">
        <v>5000</v>
      </c>
      <c r="C606" s="457"/>
      <c r="D606" s="457"/>
      <c r="E606" s="457"/>
      <c r="F606" s="457"/>
      <c r="G606" s="458"/>
      <c r="H606" s="2">
        <f>SUM(H607+H609)</f>
        <v>5299800</v>
      </c>
      <c r="I606" s="2"/>
    </row>
    <row r="607" spans="1:9" s="78" customFormat="1" x14ac:dyDescent="0.25">
      <c r="A607" s="586"/>
      <c r="B607" s="453" t="s">
        <v>11</v>
      </c>
      <c r="C607" s="454"/>
      <c r="D607" s="454"/>
      <c r="E607" s="454"/>
      <c r="F607" s="454"/>
      <c r="G607" s="455"/>
      <c r="H607" s="281">
        <f>SUM(H608:H608)</f>
        <v>3299800</v>
      </c>
      <c r="I607" s="281"/>
    </row>
    <row r="608" spans="1:9" s="78" customFormat="1" x14ac:dyDescent="0.25">
      <c r="A608" s="586"/>
      <c r="B608" s="278">
        <v>4269</v>
      </c>
      <c r="C608" s="124" t="s">
        <v>5001</v>
      </c>
      <c r="D608" s="122" t="s">
        <v>5002</v>
      </c>
      <c r="E608" s="278" t="s">
        <v>14</v>
      </c>
      <c r="F608" s="278" t="s">
        <v>15</v>
      </c>
      <c r="G608" s="3">
        <v>700</v>
      </c>
      <c r="H608" s="3">
        <f>G608*I608</f>
        <v>3299800</v>
      </c>
      <c r="I608" s="3">
        <v>4714</v>
      </c>
    </row>
    <row r="609" spans="1:9" s="78" customFormat="1" ht="15" customHeight="1" x14ac:dyDescent="0.25">
      <c r="A609" s="586"/>
      <c r="B609" s="453" t="s">
        <v>118</v>
      </c>
      <c r="C609" s="454"/>
      <c r="D609" s="454"/>
      <c r="E609" s="454"/>
      <c r="F609" s="454"/>
      <c r="G609" s="455"/>
      <c r="H609" s="281">
        <f>SUM(H610:H610)</f>
        <v>2000000</v>
      </c>
      <c r="I609" s="281"/>
    </row>
    <row r="610" spans="1:9" s="78" customFormat="1" ht="75" x14ac:dyDescent="0.25">
      <c r="A610" s="586"/>
      <c r="B610" s="278">
        <v>4234</v>
      </c>
      <c r="C610" s="124" t="s">
        <v>5003</v>
      </c>
      <c r="D610" s="122" t="s">
        <v>5004</v>
      </c>
      <c r="E610" s="278" t="s">
        <v>14</v>
      </c>
      <c r="F610" s="278" t="s">
        <v>121</v>
      </c>
      <c r="G610" s="3">
        <v>2000000</v>
      </c>
      <c r="H610" s="3">
        <f>G610*I610</f>
        <v>2000000</v>
      </c>
      <c r="I610" s="3">
        <v>1</v>
      </c>
    </row>
    <row r="611" spans="1:9" s="78" customFormat="1" ht="39.950000000000003" customHeight="1" x14ac:dyDescent="0.25">
      <c r="A611" s="586"/>
      <c r="B611" s="456" t="s">
        <v>5005</v>
      </c>
      <c r="C611" s="457"/>
      <c r="D611" s="457"/>
      <c r="E611" s="457"/>
      <c r="F611" s="457"/>
      <c r="G611" s="458"/>
      <c r="H611" s="2">
        <f>SUM(H612+H615)</f>
        <v>40950000</v>
      </c>
      <c r="I611" s="2"/>
    </row>
    <row r="612" spans="1:9" s="78" customFormat="1" x14ac:dyDescent="0.25">
      <c r="A612" s="586"/>
      <c r="B612" s="453" t="s">
        <v>11</v>
      </c>
      <c r="C612" s="454"/>
      <c r="D612" s="454"/>
      <c r="E612" s="454"/>
      <c r="F612" s="454"/>
      <c r="G612" s="455"/>
      <c r="H612" s="281">
        <f>SUM(H613:H614)</f>
        <v>15950000</v>
      </c>
      <c r="I612" s="281"/>
    </row>
    <row r="613" spans="1:9" s="78" customFormat="1" x14ac:dyDescent="0.25">
      <c r="A613" s="586"/>
      <c r="B613" s="460">
        <v>4239</v>
      </c>
      <c r="C613" s="124" t="s">
        <v>5006</v>
      </c>
      <c r="D613" s="122" t="s">
        <v>5007</v>
      </c>
      <c r="E613" s="278" t="s">
        <v>126</v>
      </c>
      <c r="F613" s="278" t="s">
        <v>15</v>
      </c>
      <c r="G613" s="3">
        <v>3900</v>
      </c>
      <c r="H613" s="3">
        <f>G613*I613</f>
        <v>13650000</v>
      </c>
      <c r="I613" s="3">
        <v>3500</v>
      </c>
    </row>
    <row r="614" spans="1:9" s="78" customFormat="1" x14ac:dyDescent="0.25">
      <c r="A614" s="586"/>
      <c r="B614" s="462"/>
      <c r="C614" s="124" t="s">
        <v>5008</v>
      </c>
      <c r="D614" s="122" t="s">
        <v>5009</v>
      </c>
      <c r="E614" s="278" t="s">
        <v>126</v>
      </c>
      <c r="F614" s="278" t="s">
        <v>15</v>
      </c>
      <c r="G614" s="3">
        <v>4600</v>
      </c>
      <c r="H614" s="3">
        <f>G614*I614</f>
        <v>2300000</v>
      </c>
      <c r="I614" s="3">
        <v>500</v>
      </c>
    </row>
    <row r="615" spans="1:9" s="78" customFormat="1" ht="15" customHeight="1" x14ac:dyDescent="0.25">
      <c r="A615" s="586"/>
      <c r="B615" s="453" t="s">
        <v>154</v>
      </c>
      <c r="C615" s="454"/>
      <c r="D615" s="454"/>
      <c r="E615" s="454"/>
      <c r="F615" s="454"/>
      <c r="G615" s="455"/>
      <c r="H615" s="281">
        <f>SUM(H616:H617)</f>
        <v>25000000</v>
      </c>
      <c r="I615" s="281"/>
    </row>
    <row r="616" spans="1:9" s="78" customFormat="1" ht="60" x14ac:dyDescent="0.25">
      <c r="A616" s="586"/>
      <c r="B616" s="460">
        <v>4239</v>
      </c>
      <c r="C616" s="124" t="s">
        <v>5010</v>
      </c>
      <c r="D616" s="122" t="s">
        <v>5011</v>
      </c>
      <c r="E616" s="278" t="s">
        <v>126</v>
      </c>
      <c r="F616" s="278" t="s">
        <v>121</v>
      </c>
      <c r="G616" s="3">
        <v>15000000</v>
      </c>
      <c r="H616" s="3">
        <f>G616*I616</f>
        <v>15000000</v>
      </c>
      <c r="I616" s="3">
        <v>1</v>
      </c>
    </row>
    <row r="617" spans="1:9" s="78" customFormat="1" ht="60" x14ac:dyDescent="0.25">
      <c r="A617" s="586"/>
      <c r="B617" s="462"/>
      <c r="C617" s="124" t="s">
        <v>5012</v>
      </c>
      <c r="D617" s="122" t="s">
        <v>5013</v>
      </c>
      <c r="E617" s="278" t="s">
        <v>126</v>
      </c>
      <c r="F617" s="278" t="s">
        <v>121</v>
      </c>
      <c r="G617" s="3">
        <v>10000000</v>
      </c>
      <c r="H617" s="3">
        <f>G617*I617</f>
        <v>10000000</v>
      </c>
      <c r="I617" s="3">
        <v>1</v>
      </c>
    </row>
    <row r="618" spans="1:9" s="78" customFormat="1" ht="39.950000000000003" customHeight="1" x14ac:dyDescent="0.25">
      <c r="A618" s="586"/>
      <c r="B618" s="456" t="s">
        <v>210</v>
      </c>
      <c r="C618" s="457"/>
      <c r="D618" s="457"/>
      <c r="E618" s="457"/>
      <c r="F618" s="457"/>
      <c r="G618" s="458"/>
      <c r="H618" s="2">
        <f>SUM(H619+H622)</f>
        <v>95400000</v>
      </c>
      <c r="I618" s="2"/>
    </row>
    <row r="619" spans="1:9" s="78" customFormat="1" ht="15" customHeight="1" x14ac:dyDescent="0.25">
      <c r="A619" s="586"/>
      <c r="B619" s="453" t="s">
        <v>154</v>
      </c>
      <c r="C619" s="454"/>
      <c r="D619" s="454"/>
      <c r="E619" s="454"/>
      <c r="F619" s="454"/>
      <c r="G619" s="455"/>
      <c r="H619" s="281">
        <f>SUM(H620:H621)</f>
        <v>54300000</v>
      </c>
      <c r="I619" s="281"/>
    </row>
    <row r="620" spans="1:9" s="78" customFormat="1" ht="45" x14ac:dyDescent="0.25">
      <c r="A620" s="586"/>
      <c r="B620" s="278">
        <v>4251</v>
      </c>
      <c r="C620" s="124" t="s">
        <v>5014</v>
      </c>
      <c r="D620" s="122" t="s">
        <v>5015</v>
      </c>
      <c r="E620" s="278" t="s">
        <v>149</v>
      </c>
      <c r="F620" s="278" t="s">
        <v>121</v>
      </c>
      <c r="G620" s="3">
        <v>34300000</v>
      </c>
      <c r="H620" s="3">
        <f>G620*I620</f>
        <v>34300000</v>
      </c>
      <c r="I620" s="3">
        <v>1</v>
      </c>
    </row>
    <row r="621" spans="1:9" s="78" customFormat="1" ht="45" x14ac:dyDescent="0.25">
      <c r="A621" s="586"/>
      <c r="B621" s="278">
        <v>4861</v>
      </c>
      <c r="C621" s="124" t="s">
        <v>5016</v>
      </c>
      <c r="D621" s="122" t="s">
        <v>5015</v>
      </c>
      <c r="E621" s="278" t="s">
        <v>149</v>
      </c>
      <c r="F621" s="278" t="s">
        <v>121</v>
      </c>
      <c r="G621" s="3">
        <v>20000000</v>
      </c>
      <c r="H621" s="3">
        <f>G621*I621</f>
        <v>20000000</v>
      </c>
      <c r="I621" s="3">
        <v>1</v>
      </c>
    </row>
    <row r="622" spans="1:9" s="78" customFormat="1" ht="15" customHeight="1" x14ac:dyDescent="0.25">
      <c r="A622" s="586"/>
      <c r="B622" s="453" t="s">
        <v>118</v>
      </c>
      <c r="C622" s="454"/>
      <c r="D622" s="454"/>
      <c r="E622" s="454"/>
      <c r="F622" s="454"/>
      <c r="G622" s="455"/>
      <c r="H622" s="281">
        <f>SUM(H623:H626)</f>
        <v>41100000</v>
      </c>
      <c r="I622" s="281"/>
    </row>
    <row r="623" spans="1:9" s="78" customFormat="1" ht="30" x14ac:dyDescent="0.25">
      <c r="A623" s="586"/>
      <c r="B623" s="460">
        <v>4861</v>
      </c>
      <c r="C623" s="124" t="s">
        <v>5017</v>
      </c>
      <c r="D623" s="122" t="s">
        <v>213</v>
      </c>
      <c r="E623" s="278" t="s">
        <v>149</v>
      </c>
      <c r="F623" s="278" t="s">
        <v>121</v>
      </c>
      <c r="G623" s="3">
        <v>20000000</v>
      </c>
      <c r="H623" s="3">
        <f>G623*I623</f>
        <v>20000000</v>
      </c>
      <c r="I623" s="3">
        <v>1</v>
      </c>
    </row>
    <row r="624" spans="1:9" s="78" customFormat="1" ht="60" x14ac:dyDescent="0.25">
      <c r="A624" s="586"/>
      <c r="B624" s="461"/>
      <c r="C624" s="128">
        <v>71351540</v>
      </c>
      <c r="D624" s="127" t="s">
        <v>3290</v>
      </c>
      <c r="E624" s="80" t="s">
        <v>520</v>
      </c>
      <c r="F624" s="80" t="s">
        <v>121</v>
      </c>
      <c r="G624" s="16">
        <v>400000</v>
      </c>
      <c r="H624" s="16">
        <f>G624*I624</f>
        <v>400000</v>
      </c>
      <c r="I624" s="16">
        <v>1</v>
      </c>
    </row>
    <row r="625" spans="1:9" s="78" customFormat="1" ht="60" x14ac:dyDescent="0.25">
      <c r="A625" s="586"/>
      <c r="B625" s="461"/>
      <c r="C625" s="128">
        <v>71351540</v>
      </c>
      <c r="D625" s="127" t="s">
        <v>3290</v>
      </c>
      <c r="E625" s="80" t="s">
        <v>520</v>
      </c>
      <c r="F625" s="80" t="s">
        <v>121</v>
      </c>
      <c r="G625" s="16">
        <v>700000</v>
      </c>
      <c r="H625" s="16">
        <f>G625*I625</f>
        <v>700000</v>
      </c>
      <c r="I625" s="16">
        <v>1</v>
      </c>
    </row>
    <row r="626" spans="1:9" s="78" customFormat="1" ht="30" x14ac:dyDescent="0.25">
      <c r="A626" s="586"/>
      <c r="B626" s="462"/>
      <c r="C626" s="128">
        <v>71351540</v>
      </c>
      <c r="D626" s="127" t="s">
        <v>168</v>
      </c>
      <c r="E626" s="80" t="s">
        <v>149</v>
      </c>
      <c r="F626" s="80" t="s">
        <v>121</v>
      </c>
      <c r="G626" s="16">
        <v>20000000</v>
      </c>
      <c r="H626" s="16">
        <f>G626*I626</f>
        <v>20000000</v>
      </c>
      <c r="I626" s="16">
        <v>1</v>
      </c>
    </row>
    <row r="627" spans="1:9" s="78" customFormat="1" ht="39.950000000000003" customHeight="1" x14ac:dyDescent="0.25">
      <c r="A627" s="586"/>
      <c r="B627" s="456" t="s">
        <v>5018</v>
      </c>
      <c r="C627" s="457"/>
      <c r="D627" s="457"/>
      <c r="E627" s="457"/>
      <c r="F627" s="457"/>
      <c r="G627" s="458"/>
      <c r="H627" s="2">
        <f>SUM(H628+H632)</f>
        <v>322040000</v>
      </c>
      <c r="I627" s="2"/>
    </row>
    <row r="628" spans="1:9" s="78" customFormat="1" x14ac:dyDescent="0.25">
      <c r="A628" s="586"/>
      <c r="B628" s="453" t="s">
        <v>11</v>
      </c>
      <c r="C628" s="454"/>
      <c r="D628" s="454"/>
      <c r="E628" s="454"/>
      <c r="F628" s="454"/>
      <c r="G628" s="455"/>
      <c r="H628" s="281">
        <f>SUM(H629:H631)</f>
        <v>191000000</v>
      </c>
      <c r="I628" s="281"/>
    </row>
    <row r="629" spans="1:9" s="78" customFormat="1" ht="30" x14ac:dyDescent="0.25">
      <c r="A629" s="586"/>
      <c r="B629" s="460">
        <v>5121</v>
      </c>
      <c r="C629" s="129" t="s">
        <v>5451</v>
      </c>
      <c r="D629" s="130" t="s">
        <v>5019</v>
      </c>
      <c r="E629" s="81" t="s">
        <v>14</v>
      </c>
      <c r="F629" s="81" t="s">
        <v>15</v>
      </c>
      <c r="G629" s="53">
        <v>44000000</v>
      </c>
      <c r="H629" s="53">
        <f>G629*I629</f>
        <v>44000000</v>
      </c>
      <c r="I629" s="53">
        <v>1</v>
      </c>
    </row>
    <row r="630" spans="1:9" s="78" customFormat="1" ht="60" x14ac:dyDescent="0.25">
      <c r="A630" s="586"/>
      <c r="B630" s="461"/>
      <c r="C630" s="129" t="s">
        <v>5767</v>
      </c>
      <c r="D630" s="130" t="s">
        <v>5020</v>
      </c>
      <c r="E630" s="129" t="s">
        <v>14</v>
      </c>
      <c r="F630" s="129" t="s">
        <v>15</v>
      </c>
      <c r="G630" s="53">
        <v>0</v>
      </c>
      <c r="H630" s="53">
        <f>G630*I630</f>
        <v>0</v>
      </c>
      <c r="I630" s="53">
        <v>50</v>
      </c>
    </row>
    <row r="631" spans="1:9" s="78" customFormat="1" ht="30" x14ac:dyDescent="0.25">
      <c r="A631" s="586"/>
      <c r="B631" s="462"/>
      <c r="C631" s="129" t="s">
        <v>5452</v>
      </c>
      <c r="D631" s="130" t="s">
        <v>5021</v>
      </c>
      <c r="E631" s="81" t="s">
        <v>14</v>
      </c>
      <c r="F631" s="81" t="s">
        <v>15</v>
      </c>
      <c r="G631" s="53">
        <v>49000000</v>
      </c>
      <c r="H631" s="53">
        <f>G631*I631</f>
        <v>147000000</v>
      </c>
      <c r="I631" s="53">
        <v>3</v>
      </c>
    </row>
    <row r="632" spans="1:9" s="78" customFormat="1" ht="15" customHeight="1" x14ac:dyDescent="0.25">
      <c r="A632" s="586"/>
      <c r="B632" s="453" t="s">
        <v>118</v>
      </c>
      <c r="C632" s="454"/>
      <c r="D632" s="454"/>
      <c r="E632" s="454"/>
      <c r="F632" s="454"/>
      <c r="G632" s="455"/>
      <c r="H632" s="281">
        <f>SUM(H634:H634)</f>
        <v>131040000</v>
      </c>
      <c r="I632" s="281"/>
    </row>
    <row r="633" spans="1:9" s="329" customFormat="1" ht="15" customHeight="1" x14ac:dyDescent="0.25">
      <c r="A633" s="586"/>
      <c r="B633" s="129" t="s">
        <v>5968</v>
      </c>
      <c r="C633" s="129" t="s">
        <v>5966</v>
      </c>
      <c r="D633" s="130" t="s">
        <v>5967</v>
      </c>
      <c r="E633" s="129" t="s">
        <v>14</v>
      </c>
      <c r="F633" s="129" t="s">
        <v>121</v>
      </c>
      <c r="G633" s="347">
        <v>6300000</v>
      </c>
      <c r="H633" s="347">
        <v>6300000</v>
      </c>
      <c r="I633" s="347">
        <v>1</v>
      </c>
    </row>
    <row r="634" spans="1:9" s="78" customFormat="1" ht="30.75" customHeight="1" x14ac:dyDescent="0.25">
      <c r="A634" s="586"/>
      <c r="B634" s="129">
        <v>4213</v>
      </c>
      <c r="C634" s="129" t="s">
        <v>5022</v>
      </c>
      <c r="D634" s="129" t="s">
        <v>5023</v>
      </c>
      <c r="E634" s="129" t="s">
        <v>149</v>
      </c>
      <c r="F634" s="129" t="s">
        <v>474</v>
      </c>
      <c r="G634" s="347">
        <v>9100</v>
      </c>
      <c r="H634" s="347">
        <f>G634*I634</f>
        <v>131040000</v>
      </c>
      <c r="I634" s="347">
        <v>14400</v>
      </c>
    </row>
    <row r="635" spans="1:9" s="78" customFormat="1" ht="15" customHeight="1" x14ac:dyDescent="0.25">
      <c r="A635" s="586"/>
      <c r="B635" s="456" t="s">
        <v>5024</v>
      </c>
      <c r="C635" s="457"/>
      <c r="D635" s="457"/>
      <c r="E635" s="457"/>
      <c r="F635" s="457"/>
      <c r="G635" s="458"/>
      <c r="H635" s="3"/>
      <c r="I635" s="3"/>
    </row>
    <row r="636" spans="1:9" s="78" customFormat="1" ht="30" x14ac:dyDescent="0.25">
      <c r="A636" s="586"/>
      <c r="B636" s="479">
        <v>5112</v>
      </c>
      <c r="C636" s="124" t="s">
        <v>5025</v>
      </c>
      <c r="D636" s="125" t="s">
        <v>532</v>
      </c>
      <c r="E636" s="107" t="s">
        <v>120</v>
      </c>
      <c r="F636" s="107" t="s">
        <v>121</v>
      </c>
      <c r="G636" s="14">
        <v>86610</v>
      </c>
      <c r="H636" s="14">
        <f>G636*I636</f>
        <v>86610</v>
      </c>
      <c r="I636" s="14">
        <v>1</v>
      </c>
    </row>
    <row r="637" spans="1:9" s="78" customFormat="1" ht="30" x14ac:dyDescent="0.25">
      <c r="A637" s="586"/>
      <c r="B637" s="480"/>
      <c r="C637" s="124" t="s">
        <v>5026</v>
      </c>
      <c r="D637" s="125" t="s">
        <v>532</v>
      </c>
      <c r="E637" s="107" t="s">
        <v>120</v>
      </c>
      <c r="F637" s="107" t="s">
        <v>121</v>
      </c>
      <c r="G637" s="14">
        <v>22000</v>
      </c>
      <c r="H637" s="14">
        <f t="shared" ref="H637:H651" si="16">G637*I637</f>
        <v>22000</v>
      </c>
      <c r="I637" s="14">
        <v>1</v>
      </c>
    </row>
    <row r="638" spans="1:9" s="78" customFormat="1" ht="30" x14ac:dyDescent="0.25">
      <c r="A638" s="586"/>
      <c r="B638" s="480"/>
      <c r="C638" s="124" t="s">
        <v>5027</v>
      </c>
      <c r="D638" s="125" t="s">
        <v>532</v>
      </c>
      <c r="E638" s="107" t="s">
        <v>120</v>
      </c>
      <c r="F638" s="107" t="s">
        <v>121</v>
      </c>
      <c r="G638" s="14">
        <v>510870</v>
      </c>
      <c r="H638" s="14">
        <f t="shared" si="16"/>
        <v>510870</v>
      </c>
      <c r="I638" s="14">
        <v>1</v>
      </c>
    </row>
    <row r="639" spans="1:9" s="78" customFormat="1" ht="30" x14ac:dyDescent="0.25">
      <c r="A639" s="586"/>
      <c r="B639" s="480"/>
      <c r="C639" s="124" t="s">
        <v>5028</v>
      </c>
      <c r="D639" s="125" t="s">
        <v>532</v>
      </c>
      <c r="E639" s="107" t="s">
        <v>120</v>
      </c>
      <c r="F639" s="107" t="s">
        <v>121</v>
      </c>
      <c r="G639" s="14">
        <v>487510</v>
      </c>
      <c r="H639" s="14">
        <f t="shared" si="16"/>
        <v>487510</v>
      </c>
      <c r="I639" s="14">
        <v>1</v>
      </c>
    </row>
    <row r="640" spans="1:9" s="78" customFormat="1" ht="30" x14ac:dyDescent="0.25">
      <c r="A640" s="586"/>
      <c r="B640" s="480"/>
      <c r="C640" s="124" t="s">
        <v>5029</v>
      </c>
      <c r="D640" s="125" t="s">
        <v>532</v>
      </c>
      <c r="E640" s="107" t="s">
        <v>120</v>
      </c>
      <c r="F640" s="107" t="s">
        <v>121</v>
      </c>
      <c r="G640" s="14">
        <v>118050</v>
      </c>
      <c r="H640" s="14">
        <f t="shared" si="16"/>
        <v>118050</v>
      </c>
      <c r="I640" s="14">
        <v>1</v>
      </c>
    </row>
    <row r="641" spans="1:9" s="78" customFormat="1" ht="30" x14ac:dyDescent="0.25">
      <c r="A641" s="586"/>
      <c r="B641" s="480"/>
      <c r="C641" s="124" t="s">
        <v>5030</v>
      </c>
      <c r="D641" s="125" t="s">
        <v>532</v>
      </c>
      <c r="E641" s="107" t="s">
        <v>120</v>
      </c>
      <c r="F641" s="107" t="s">
        <v>121</v>
      </c>
      <c r="G641" s="14">
        <v>143680</v>
      </c>
      <c r="H641" s="14">
        <f t="shared" si="16"/>
        <v>143680</v>
      </c>
      <c r="I641" s="14">
        <v>1</v>
      </c>
    </row>
    <row r="642" spans="1:9" s="78" customFormat="1" ht="30" x14ac:dyDescent="0.25">
      <c r="A642" s="586"/>
      <c r="B642" s="480"/>
      <c r="C642" s="124" t="s">
        <v>5031</v>
      </c>
      <c r="D642" s="125" t="s">
        <v>532</v>
      </c>
      <c r="E642" s="107" t="s">
        <v>120</v>
      </c>
      <c r="F642" s="107" t="s">
        <v>121</v>
      </c>
      <c r="G642" s="14">
        <v>346330</v>
      </c>
      <c r="H642" s="14">
        <f t="shared" si="16"/>
        <v>346330</v>
      </c>
      <c r="I642" s="14">
        <v>1</v>
      </c>
    </row>
    <row r="643" spans="1:9" s="78" customFormat="1" ht="30" x14ac:dyDescent="0.25">
      <c r="A643" s="586"/>
      <c r="B643" s="480"/>
      <c r="C643" s="124" t="s">
        <v>5032</v>
      </c>
      <c r="D643" s="125" t="s">
        <v>532</v>
      </c>
      <c r="E643" s="107" t="s">
        <v>120</v>
      </c>
      <c r="F643" s="107" t="s">
        <v>121</v>
      </c>
      <c r="G643" s="14">
        <v>7170</v>
      </c>
      <c r="H643" s="14">
        <f t="shared" si="16"/>
        <v>7170</v>
      </c>
      <c r="I643" s="14">
        <v>1</v>
      </c>
    </row>
    <row r="644" spans="1:9" s="78" customFormat="1" ht="30" x14ac:dyDescent="0.25">
      <c r="A644" s="586"/>
      <c r="B644" s="480"/>
      <c r="C644" s="124" t="s">
        <v>5033</v>
      </c>
      <c r="D644" s="125" t="s">
        <v>532</v>
      </c>
      <c r="E644" s="107" t="s">
        <v>120</v>
      </c>
      <c r="F644" s="107" t="s">
        <v>121</v>
      </c>
      <c r="G644" s="14">
        <v>373110</v>
      </c>
      <c r="H644" s="14">
        <f t="shared" si="16"/>
        <v>373110</v>
      </c>
      <c r="I644" s="14">
        <v>1</v>
      </c>
    </row>
    <row r="645" spans="1:9" s="78" customFormat="1" ht="30" x14ac:dyDescent="0.25">
      <c r="A645" s="586"/>
      <c r="B645" s="480"/>
      <c r="C645" s="124" t="s">
        <v>5034</v>
      </c>
      <c r="D645" s="125" t="s">
        <v>532</v>
      </c>
      <c r="E645" s="107" t="s">
        <v>120</v>
      </c>
      <c r="F645" s="107" t="s">
        <v>121</v>
      </c>
      <c r="G645" s="14">
        <v>135370</v>
      </c>
      <c r="H645" s="14">
        <f t="shared" si="16"/>
        <v>135370</v>
      </c>
      <c r="I645" s="14">
        <v>1</v>
      </c>
    </row>
    <row r="646" spans="1:9" s="78" customFormat="1" ht="30" x14ac:dyDescent="0.25">
      <c r="A646" s="586"/>
      <c r="B646" s="480"/>
      <c r="C646" s="124" t="s">
        <v>5035</v>
      </c>
      <c r="D646" s="125" t="s">
        <v>532</v>
      </c>
      <c r="E646" s="107" t="s">
        <v>120</v>
      </c>
      <c r="F646" s="107" t="s">
        <v>121</v>
      </c>
      <c r="G646" s="14">
        <v>189220</v>
      </c>
      <c r="H646" s="14">
        <f t="shared" si="16"/>
        <v>189220</v>
      </c>
      <c r="I646" s="14">
        <v>1</v>
      </c>
    </row>
    <row r="647" spans="1:9" s="78" customFormat="1" ht="30" x14ac:dyDescent="0.25">
      <c r="A647" s="586"/>
      <c r="B647" s="480"/>
      <c r="C647" s="124" t="s">
        <v>5036</v>
      </c>
      <c r="D647" s="125" t="s">
        <v>532</v>
      </c>
      <c r="E647" s="107" t="s">
        <v>120</v>
      </c>
      <c r="F647" s="107" t="s">
        <v>121</v>
      </c>
      <c r="G647" s="14">
        <v>187580</v>
      </c>
      <c r="H647" s="14">
        <f t="shared" si="16"/>
        <v>187580</v>
      </c>
      <c r="I647" s="14">
        <v>1</v>
      </c>
    </row>
    <row r="648" spans="1:9" s="95" customFormat="1" ht="30" x14ac:dyDescent="0.25">
      <c r="A648" s="586"/>
      <c r="B648" s="480"/>
      <c r="C648" s="124" t="s">
        <v>5486</v>
      </c>
      <c r="D648" s="125" t="s">
        <v>5477</v>
      </c>
      <c r="E648" s="107" t="s">
        <v>149</v>
      </c>
      <c r="F648" s="107" t="s">
        <v>121</v>
      </c>
      <c r="G648" s="14">
        <v>0</v>
      </c>
      <c r="H648" s="14">
        <f t="shared" si="16"/>
        <v>0</v>
      </c>
      <c r="I648" s="14">
        <v>1</v>
      </c>
    </row>
    <row r="649" spans="1:9" s="95" customFormat="1" ht="30" x14ac:dyDescent="0.25">
      <c r="A649" s="586"/>
      <c r="B649" s="480"/>
      <c r="C649" s="124" t="s">
        <v>5487</v>
      </c>
      <c r="D649" s="125" t="s">
        <v>5477</v>
      </c>
      <c r="E649" s="107" t="s">
        <v>149</v>
      </c>
      <c r="F649" s="107" t="s">
        <v>121</v>
      </c>
      <c r="G649" s="14">
        <v>0</v>
      </c>
      <c r="H649" s="14">
        <f t="shared" si="16"/>
        <v>0</v>
      </c>
      <c r="I649" s="14">
        <v>1</v>
      </c>
    </row>
    <row r="650" spans="1:9" s="95" customFormat="1" ht="30" x14ac:dyDescent="0.25">
      <c r="A650" s="586"/>
      <c r="B650" s="480"/>
      <c r="C650" s="124" t="s">
        <v>5488</v>
      </c>
      <c r="D650" s="125" t="s">
        <v>5477</v>
      </c>
      <c r="E650" s="107" t="s">
        <v>149</v>
      </c>
      <c r="F650" s="107" t="s">
        <v>121</v>
      </c>
      <c r="G650" s="14">
        <v>0</v>
      </c>
      <c r="H650" s="14">
        <f t="shared" si="16"/>
        <v>0</v>
      </c>
      <c r="I650" s="14">
        <v>1</v>
      </c>
    </row>
    <row r="651" spans="1:9" s="78" customFormat="1" ht="30" x14ac:dyDescent="0.25">
      <c r="A651" s="586"/>
      <c r="B651" s="481"/>
      <c r="C651" s="124" t="s">
        <v>5037</v>
      </c>
      <c r="D651" s="125" t="s">
        <v>532</v>
      </c>
      <c r="E651" s="107" t="s">
        <v>120</v>
      </c>
      <c r="F651" s="107" t="s">
        <v>121</v>
      </c>
      <c r="G651" s="14">
        <v>208100</v>
      </c>
      <c r="H651" s="14">
        <f t="shared" si="16"/>
        <v>208100</v>
      </c>
      <c r="I651" s="14">
        <v>1</v>
      </c>
    </row>
    <row r="652" spans="1:9" s="78" customFormat="1" ht="39.950000000000003" customHeight="1" x14ac:dyDescent="0.25">
      <c r="A652" s="586"/>
      <c r="B652" s="456" t="s">
        <v>5038</v>
      </c>
      <c r="C652" s="457"/>
      <c r="D652" s="457"/>
      <c r="E652" s="457"/>
      <c r="F652" s="457"/>
      <c r="G652" s="458"/>
      <c r="H652" s="2">
        <f>SUM(H653+H656+H661)</f>
        <v>434157192</v>
      </c>
      <c r="I652" s="2"/>
    </row>
    <row r="653" spans="1:9" s="78" customFormat="1" x14ac:dyDescent="0.25">
      <c r="A653" s="586"/>
      <c r="B653" s="453" t="s">
        <v>11</v>
      </c>
      <c r="C653" s="454"/>
      <c r="D653" s="454"/>
      <c r="E653" s="454"/>
      <c r="F653" s="454"/>
      <c r="G653" s="455"/>
      <c r="H653" s="281">
        <f>SUM(H654:H655)</f>
        <v>350000000</v>
      </c>
      <c r="I653" s="281"/>
    </row>
    <row r="654" spans="1:9" s="78" customFormat="1" x14ac:dyDescent="0.25">
      <c r="A654" s="586"/>
      <c r="B654" s="460">
        <v>5121</v>
      </c>
      <c r="C654" s="124" t="s">
        <v>5039</v>
      </c>
      <c r="D654" s="122" t="s">
        <v>5040</v>
      </c>
      <c r="E654" s="278" t="s">
        <v>14</v>
      </c>
      <c r="F654" s="278" t="s">
        <v>15</v>
      </c>
      <c r="G654" s="3">
        <v>45500000</v>
      </c>
      <c r="H654" s="3">
        <f>G654*I654</f>
        <v>91000000</v>
      </c>
      <c r="I654" s="3">
        <v>2</v>
      </c>
    </row>
    <row r="655" spans="1:9" s="78" customFormat="1" x14ac:dyDescent="0.25">
      <c r="A655" s="586"/>
      <c r="B655" s="462"/>
      <c r="C655" s="124" t="s">
        <v>5041</v>
      </c>
      <c r="D655" s="122" t="s">
        <v>5040</v>
      </c>
      <c r="E655" s="278" t="s">
        <v>14</v>
      </c>
      <c r="F655" s="278" t="s">
        <v>15</v>
      </c>
      <c r="G655" s="3">
        <v>37000000</v>
      </c>
      <c r="H655" s="3">
        <f>G655*I655</f>
        <v>259000000</v>
      </c>
      <c r="I655" s="3">
        <v>7</v>
      </c>
    </row>
    <row r="656" spans="1:9" s="78" customFormat="1" ht="15" customHeight="1" x14ac:dyDescent="0.25">
      <c r="A656" s="586"/>
      <c r="B656" s="453" t="s">
        <v>154</v>
      </c>
      <c r="C656" s="454"/>
      <c r="D656" s="454"/>
      <c r="E656" s="454"/>
      <c r="F656" s="454"/>
      <c r="G656" s="455"/>
      <c r="H656" s="281">
        <f>SUM(H657:H660)</f>
        <v>79900000</v>
      </c>
      <c r="I656" s="281"/>
    </row>
    <row r="657" spans="1:9" s="78" customFormat="1" ht="75" x14ac:dyDescent="0.25">
      <c r="A657" s="586"/>
      <c r="B657" s="278">
        <v>4213</v>
      </c>
      <c r="C657" s="124" t="s">
        <v>5042</v>
      </c>
      <c r="D657" s="122" t="s">
        <v>5043</v>
      </c>
      <c r="E657" s="278" t="s">
        <v>149</v>
      </c>
      <c r="F657" s="278" t="s">
        <v>121</v>
      </c>
      <c r="G657" s="3">
        <v>79900000</v>
      </c>
      <c r="H657" s="3">
        <f>G657*I657</f>
        <v>79900000</v>
      </c>
      <c r="I657" s="3">
        <v>1</v>
      </c>
    </row>
    <row r="658" spans="1:9" s="78" customFormat="1" ht="60" x14ac:dyDescent="0.25">
      <c r="A658" s="586"/>
      <c r="B658" s="460">
        <v>5112</v>
      </c>
      <c r="C658" s="124" t="s">
        <v>5044</v>
      </c>
      <c r="D658" s="122" t="s">
        <v>5045</v>
      </c>
      <c r="E658" s="278" t="s">
        <v>149</v>
      </c>
      <c r="F658" s="278" t="s">
        <v>121</v>
      </c>
      <c r="G658" s="3">
        <v>0</v>
      </c>
      <c r="H658" s="3">
        <f>G658*I658</f>
        <v>0</v>
      </c>
      <c r="I658" s="3">
        <v>1</v>
      </c>
    </row>
    <row r="659" spans="1:9" s="78" customFormat="1" ht="60" x14ac:dyDescent="0.25">
      <c r="A659" s="586"/>
      <c r="B659" s="461"/>
      <c r="C659" s="124" t="s">
        <v>5046</v>
      </c>
      <c r="D659" s="122" t="s">
        <v>5047</v>
      </c>
      <c r="E659" s="278" t="s">
        <v>149</v>
      </c>
      <c r="F659" s="278" t="s">
        <v>121</v>
      </c>
      <c r="G659" s="3">
        <v>0</v>
      </c>
      <c r="H659" s="3">
        <f>G659*I659</f>
        <v>0</v>
      </c>
      <c r="I659" s="3">
        <v>1</v>
      </c>
    </row>
    <row r="660" spans="1:9" s="78" customFormat="1" ht="75" x14ac:dyDescent="0.25">
      <c r="A660" s="586"/>
      <c r="B660" s="462"/>
      <c r="C660" s="128">
        <v>77231200</v>
      </c>
      <c r="D660" s="127" t="s">
        <v>5048</v>
      </c>
      <c r="E660" s="80" t="s">
        <v>149</v>
      </c>
      <c r="F660" s="80" t="s">
        <v>121</v>
      </c>
      <c r="G660" s="16">
        <v>0</v>
      </c>
      <c r="H660" s="16">
        <f>G660*I660</f>
        <v>0</v>
      </c>
      <c r="I660" s="16">
        <v>1</v>
      </c>
    </row>
    <row r="661" spans="1:9" s="78" customFormat="1" ht="15" customHeight="1" x14ac:dyDescent="0.25">
      <c r="A661" s="586"/>
      <c r="B661" s="453" t="s">
        <v>118</v>
      </c>
      <c r="C661" s="454"/>
      <c r="D661" s="454"/>
      <c r="E661" s="454"/>
      <c r="F661" s="454"/>
      <c r="G661" s="455"/>
      <c r="H661" s="281">
        <f>SUM(H662:H666)</f>
        <v>4257192</v>
      </c>
      <c r="I661" s="281"/>
    </row>
    <row r="662" spans="1:9" s="78" customFormat="1" ht="60" x14ac:dyDescent="0.25">
      <c r="A662" s="586"/>
      <c r="B662" s="460">
        <v>4213</v>
      </c>
      <c r="C662" s="107" t="s">
        <v>6422</v>
      </c>
      <c r="D662" s="125" t="s">
        <v>5049</v>
      </c>
      <c r="E662" s="124" t="s">
        <v>149</v>
      </c>
      <c r="F662" s="124" t="s">
        <v>474</v>
      </c>
      <c r="G662" s="124">
        <v>0</v>
      </c>
      <c r="H662" s="124">
        <f t="shared" ref="H662:H667" si="17">G662*I662</f>
        <v>0</v>
      </c>
      <c r="I662" s="124">
        <v>9000</v>
      </c>
    </row>
    <row r="663" spans="1:9" s="78" customFormat="1" ht="165" x14ac:dyDescent="0.25">
      <c r="A663" s="586"/>
      <c r="B663" s="462"/>
      <c r="C663" s="124" t="s">
        <v>5050</v>
      </c>
      <c r="D663" s="122" t="s">
        <v>5051</v>
      </c>
      <c r="E663" s="278" t="s">
        <v>126</v>
      </c>
      <c r="F663" s="278" t="s">
        <v>121</v>
      </c>
      <c r="G663" s="3">
        <v>0</v>
      </c>
      <c r="H663" s="3">
        <f t="shared" si="17"/>
        <v>0</v>
      </c>
      <c r="I663" s="3">
        <v>1</v>
      </c>
    </row>
    <row r="664" spans="1:9" s="78" customFormat="1" ht="75" x14ac:dyDescent="0.25">
      <c r="A664" s="586"/>
      <c r="B664" s="460">
        <v>5113</v>
      </c>
      <c r="C664" s="124" t="s">
        <v>5052</v>
      </c>
      <c r="D664" s="122" t="s">
        <v>5053</v>
      </c>
      <c r="E664" s="278" t="s">
        <v>520</v>
      </c>
      <c r="F664" s="278" t="s">
        <v>121</v>
      </c>
      <c r="G664" s="3">
        <v>2017500</v>
      </c>
      <c r="H664" s="3">
        <f t="shared" si="17"/>
        <v>2017500</v>
      </c>
      <c r="I664" s="3">
        <v>1</v>
      </c>
    </row>
    <row r="665" spans="1:9" s="78" customFormat="1" ht="90" x14ac:dyDescent="0.25">
      <c r="A665" s="586"/>
      <c r="B665" s="461"/>
      <c r="C665" s="121" t="s">
        <v>5054</v>
      </c>
      <c r="D665" s="122" t="s">
        <v>5055</v>
      </c>
      <c r="E665" s="278" t="s">
        <v>520</v>
      </c>
      <c r="F665" s="278" t="s">
        <v>121</v>
      </c>
      <c r="G665" s="382">
        <v>2239692</v>
      </c>
      <c r="H665" s="382">
        <v>2239692</v>
      </c>
      <c r="I665" s="3">
        <v>1</v>
      </c>
    </row>
    <row r="666" spans="1:9" s="78" customFormat="1" ht="90" x14ac:dyDescent="0.25">
      <c r="A666" s="586"/>
      <c r="B666" s="461"/>
      <c r="C666" s="121" t="s">
        <v>5056</v>
      </c>
      <c r="D666" s="122" t="s">
        <v>5057</v>
      </c>
      <c r="E666" s="278" t="s">
        <v>520</v>
      </c>
      <c r="F666" s="278" t="s">
        <v>121</v>
      </c>
      <c r="G666" s="3">
        <v>0</v>
      </c>
      <c r="H666" s="3">
        <f t="shared" si="17"/>
        <v>0</v>
      </c>
      <c r="I666" s="3">
        <v>1</v>
      </c>
    </row>
    <row r="667" spans="1:9" s="191" customFormat="1" ht="30" x14ac:dyDescent="0.25">
      <c r="A667" s="586"/>
      <c r="B667" s="462"/>
      <c r="C667" s="278" t="s">
        <v>5826</v>
      </c>
      <c r="D667" s="1" t="s">
        <v>532</v>
      </c>
      <c r="E667" s="278" t="s">
        <v>120</v>
      </c>
      <c r="F667" s="278" t="s">
        <v>121</v>
      </c>
      <c r="G667" s="3">
        <v>672480</v>
      </c>
      <c r="H667" s="3">
        <f t="shared" si="17"/>
        <v>672480</v>
      </c>
      <c r="I667" s="3">
        <v>1</v>
      </c>
    </row>
    <row r="668" spans="1:9" s="78" customFormat="1" ht="39.950000000000003" customHeight="1" x14ac:dyDescent="0.25">
      <c r="A668" s="586"/>
      <c r="B668" s="456" t="s">
        <v>2075</v>
      </c>
      <c r="C668" s="457"/>
      <c r="D668" s="457"/>
      <c r="E668" s="457"/>
      <c r="F668" s="457"/>
      <c r="G668" s="458"/>
      <c r="H668" s="2">
        <f>SUM(H669)</f>
        <v>10000000</v>
      </c>
      <c r="I668" s="2"/>
    </row>
    <row r="669" spans="1:9" s="78" customFormat="1" ht="15" customHeight="1" x14ac:dyDescent="0.25">
      <c r="A669" s="586"/>
      <c r="B669" s="453" t="s">
        <v>118</v>
      </c>
      <c r="C669" s="454"/>
      <c r="D669" s="454"/>
      <c r="E669" s="454"/>
      <c r="F669" s="454"/>
      <c r="G669" s="455"/>
      <c r="H669" s="281">
        <f>SUM(H670:H670)</f>
        <v>10000000</v>
      </c>
      <c r="I669" s="281"/>
    </row>
    <row r="670" spans="1:9" s="78" customFormat="1" ht="45" x14ac:dyDescent="0.25">
      <c r="A670" s="586"/>
      <c r="B670" s="278">
        <v>4861</v>
      </c>
      <c r="C670" s="124" t="s">
        <v>5058</v>
      </c>
      <c r="D670" s="122" t="s">
        <v>5059</v>
      </c>
      <c r="E670" s="278" t="s">
        <v>126</v>
      </c>
      <c r="F670" s="278" t="s">
        <v>121</v>
      </c>
      <c r="G670" s="3">
        <v>10000000</v>
      </c>
      <c r="H670" s="3">
        <f>G670*I670</f>
        <v>10000000</v>
      </c>
      <c r="I670" s="3">
        <v>1</v>
      </c>
    </row>
    <row r="671" spans="1:9" s="78" customFormat="1" ht="39.950000000000003" customHeight="1" x14ac:dyDescent="0.25">
      <c r="A671" s="586"/>
      <c r="B671" s="456" t="s">
        <v>5060</v>
      </c>
      <c r="C671" s="457"/>
      <c r="D671" s="457"/>
      <c r="E671" s="457"/>
      <c r="F671" s="457"/>
      <c r="G671" s="458"/>
      <c r="H671" s="2">
        <f>SUM(H672)</f>
        <v>0</v>
      </c>
      <c r="I671" s="2"/>
    </row>
    <row r="672" spans="1:9" s="78" customFormat="1" x14ac:dyDescent="0.25">
      <c r="A672" s="586"/>
      <c r="B672" s="453" t="s">
        <v>11</v>
      </c>
      <c r="C672" s="454"/>
      <c r="D672" s="454"/>
      <c r="E672" s="454"/>
      <c r="F672" s="454"/>
      <c r="G672" s="455"/>
      <c r="H672" s="281">
        <f>SUM(H673:H674)</f>
        <v>0</v>
      </c>
      <c r="I672" s="281"/>
    </row>
    <row r="673" spans="1:9" s="78" customFormat="1" x14ac:dyDescent="0.25">
      <c r="A673" s="586"/>
      <c r="B673" s="460">
        <v>5111</v>
      </c>
      <c r="C673" s="128">
        <v>44211130</v>
      </c>
      <c r="D673" s="127" t="s">
        <v>5061</v>
      </c>
      <c r="E673" s="80" t="s">
        <v>149</v>
      </c>
      <c r="F673" s="80" t="s">
        <v>15</v>
      </c>
      <c r="G673" s="16">
        <v>0</v>
      </c>
      <c r="H673" s="16">
        <f>G673*I673</f>
        <v>0</v>
      </c>
      <c r="I673" s="16">
        <v>37</v>
      </c>
    </row>
    <row r="674" spans="1:9" s="78" customFormat="1" x14ac:dyDescent="0.25">
      <c r="A674" s="586"/>
      <c r="B674" s="462"/>
      <c r="C674" s="128">
        <v>44211130</v>
      </c>
      <c r="D674" s="127" t="s">
        <v>5061</v>
      </c>
      <c r="E674" s="80" t="s">
        <v>149</v>
      </c>
      <c r="F674" s="80" t="s">
        <v>15</v>
      </c>
      <c r="G674" s="16">
        <v>0</v>
      </c>
      <c r="H674" s="16">
        <f>G674*I674</f>
        <v>0</v>
      </c>
      <c r="I674" s="16">
        <v>6</v>
      </c>
    </row>
    <row r="675" spans="1:9" s="78" customFormat="1" ht="39.950000000000003" customHeight="1" x14ac:dyDescent="0.25">
      <c r="A675" s="586"/>
      <c r="B675" s="456" t="s">
        <v>5062</v>
      </c>
      <c r="C675" s="457"/>
      <c r="D675" s="457"/>
      <c r="E675" s="457"/>
      <c r="F675" s="457"/>
      <c r="G675" s="458"/>
      <c r="H675" s="2">
        <f>SUM(H676+H678)</f>
        <v>341999946</v>
      </c>
      <c r="I675" s="2"/>
    </row>
    <row r="676" spans="1:9" s="78" customFormat="1" ht="15" customHeight="1" x14ac:dyDescent="0.25">
      <c r="A676" s="586"/>
      <c r="B676" s="453" t="s">
        <v>154</v>
      </c>
      <c r="C676" s="454"/>
      <c r="D676" s="454"/>
      <c r="E676" s="454"/>
      <c r="F676" s="454"/>
      <c r="G676" s="455"/>
      <c r="H676" s="281">
        <f>SUM(H677:H677)</f>
        <v>0</v>
      </c>
      <c r="I676" s="281"/>
    </row>
    <row r="677" spans="1:9" s="78" customFormat="1" ht="60" x14ac:dyDescent="0.25">
      <c r="A677" s="586"/>
      <c r="B677" s="278">
        <v>5112</v>
      </c>
      <c r="C677" s="128">
        <v>45221142</v>
      </c>
      <c r="D677" s="127" t="s">
        <v>5063</v>
      </c>
      <c r="E677" s="80" t="s">
        <v>149</v>
      </c>
      <c r="F677" s="80" t="s">
        <v>121</v>
      </c>
      <c r="G677" s="16">
        <v>0</v>
      </c>
      <c r="H677" s="16">
        <f>G677*I677</f>
        <v>0</v>
      </c>
      <c r="I677" s="16">
        <v>1</v>
      </c>
    </row>
    <row r="678" spans="1:9" s="78" customFormat="1" ht="15" customHeight="1" x14ac:dyDescent="0.25">
      <c r="A678" s="586"/>
      <c r="B678" s="453" t="s">
        <v>118</v>
      </c>
      <c r="C678" s="454"/>
      <c r="D678" s="454"/>
      <c r="E678" s="454"/>
      <c r="F678" s="454"/>
      <c r="G678" s="455"/>
      <c r="H678" s="281">
        <f>SUM(H679:H680)</f>
        <v>341999946</v>
      </c>
      <c r="I678" s="281"/>
    </row>
    <row r="679" spans="1:9" s="78" customFormat="1" ht="30" x14ac:dyDescent="0.25">
      <c r="A679" s="586"/>
      <c r="B679" s="278">
        <v>4861</v>
      </c>
      <c r="C679" s="124" t="s">
        <v>6421</v>
      </c>
      <c r="D679" s="122" t="s">
        <v>729</v>
      </c>
      <c r="E679" s="278" t="s">
        <v>149</v>
      </c>
      <c r="F679" s="278" t="s">
        <v>121</v>
      </c>
      <c r="G679" s="3">
        <v>335000000</v>
      </c>
      <c r="H679" s="3">
        <f>G679*I679</f>
        <v>335000000</v>
      </c>
      <c r="I679" s="3">
        <v>1</v>
      </c>
    </row>
    <row r="680" spans="1:9" s="78" customFormat="1" ht="60" x14ac:dyDescent="0.25">
      <c r="A680" s="586"/>
      <c r="B680" s="278">
        <v>5134</v>
      </c>
      <c r="C680" s="124" t="s">
        <v>5064</v>
      </c>
      <c r="D680" s="122" t="s">
        <v>5065</v>
      </c>
      <c r="E680" s="278" t="s">
        <v>149</v>
      </c>
      <c r="F680" s="278" t="s">
        <v>121</v>
      </c>
      <c r="G680" s="3">
        <v>6999946</v>
      </c>
      <c r="H680" s="3">
        <f>G680*I680</f>
        <v>6999946</v>
      </c>
      <c r="I680" s="3">
        <v>1</v>
      </c>
    </row>
    <row r="681" spans="1:9" s="78" customFormat="1" ht="39.950000000000003" customHeight="1" x14ac:dyDescent="0.25">
      <c r="A681" s="586"/>
      <c r="B681" s="456" t="s">
        <v>214</v>
      </c>
      <c r="C681" s="457"/>
      <c r="D681" s="457"/>
      <c r="E681" s="457"/>
      <c r="F681" s="457"/>
      <c r="G681" s="458"/>
      <c r="H681" s="2">
        <f>SUM(H682+H695)</f>
        <v>21408334</v>
      </c>
      <c r="I681" s="2"/>
    </row>
    <row r="682" spans="1:9" s="78" customFormat="1" ht="15" customHeight="1" x14ac:dyDescent="0.25">
      <c r="A682" s="586"/>
      <c r="B682" s="453" t="s">
        <v>154</v>
      </c>
      <c r="C682" s="454"/>
      <c r="D682" s="454"/>
      <c r="E682" s="454"/>
      <c r="F682" s="454"/>
      <c r="G682" s="455"/>
      <c r="H682" s="281">
        <f>SUM(H683:H694)</f>
        <v>20961580</v>
      </c>
      <c r="I682" s="281"/>
    </row>
    <row r="683" spans="1:9" s="78" customFormat="1" ht="165" x14ac:dyDescent="0.25">
      <c r="A683" s="586"/>
      <c r="B683" s="460">
        <v>5129</v>
      </c>
      <c r="C683" s="128">
        <v>45261115</v>
      </c>
      <c r="D683" s="127" t="s">
        <v>5066</v>
      </c>
      <c r="E683" s="80" t="s">
        <v>126</v>
      </c>
      <c r="F683" s="80" t="s">
        <v>121</v>
      </c>
      <c r="G683" s="16">
        <v>2492180</v>
      </c>
      <c r="H683" s="16">
        <f t="shared" ref="H683:H694" si="18">G683*I683</f>
        <v>2492180</v>
      </c>
      <c r="I683" s="16">
        <v>1</v>
      </c>
    </row>
    <row r="684" spans="1:9" s="78" customFormat="1" ht="165" x14ac:dyDescent="0.25">
      <c r="A684" s="586"/>
      <c r="B684" s="461"/>
      <c r="C684" s="128">
        <v>45261115</v>
      </c>
      <c r="D684" s="127" t="s">
        <v>5067</v>
      </c>
      <c r="E684" s="80" t="s">
        <v>126</v>
      </c>
      <c r="F684" s="80" t="s">
        <v>121</v>
      </c>
      <c r="G684" s="16">
        <v>1219200</v>
      </c>
      <c r="H684" s="16">
        <f t="shared" si="18"/>
        <v>1219200</v>
      </c>
      <c r="I684" s="16">
        <v>1</v>
      </c>
    </row>
    <row r="685" spans="1:9" s="78" customFormat="1" ht="165" x14ac:dyDescent="0.25">
      <c r="A685" s="586"/>
      <c r="B685" s="461"/>
      <c r="C685" s="128">
        <v>45261115</v>
      </c>
      <c r="D685" s="127" t="s">
        <v>5066</v>
      </c>
      <c r="E685" s="80" t="s">
        <v>126</v>
      </c>
      <c r="F685" s="80" t="s">
        <v>121</v>
      </c>
      <c r="G685" s="16">
        <v>1664000</v>
      </c>
      <c r="H685" s="16">
        <f t="shared" si="18"/>
        <v>1664000</v>
      </c>
      <c r="I685" s="16">
        <v>1</v>
      </c>
    </row>
    <row r="686" spans="1:9" s="78" customFormat="1" ht="165" x14ac:dyDescent="0.25">
      <c r="A686" s="586"/>
      <c r="B686" s="461"/>
      <c r="C686" s="128">
        <v>45261115</v>
      </c>
      <c r="D686" s="127" t="s">
        <v>5068</v>
      </c>
      <c r="E686" s="80" t="s">
        <v>126</v>
      </c>
      <c r="F686" s="80" t="s">
        <v>121</v>
      </c>
      <c r="G686" s="16">
        <v>1739520</v>
      </c>
      <c r="H686" s="16">
        <f t="shared" si="18"/>
        <v>1739520</v>
      </c>
      <c r="I686" s="16">
        <v>1</v>
      </c>
    </row>
    <row r="687" spans="1:9" s="78" customFormat="1" ht="165" x14ac:dyDescent="0.25">
      <c r="A687" s="586"/>
      <c r="B687" s="461"/>
      <c r="C687" s="128">
        <v>45261115</v>
      </c>
      <c r="D687" s="127" t="s">
        <v>5066</v>
      </c>
      <c r="E687" s="80" t="s">
        <v>126</v>
      </c>
      <c r="F687" s="80" t="s">
        <v>121</v>
      </c>
      <c r="G687" s="16">
        <v>2119680</v>
      </c>
      <c r="H687" s="16">
        <f t="shared" si="18"/>
        <v>2119680</v>
      </c>
      <c r="I687" s="16">
        <v>1</v>
      </c>
    </row>
    <row r="688" spans="1:9" s="78" customFormat="1" ht="165" x14ac:dyDescent="0.25">
      <c r="A688" s="586"/>
      <c r="B688" s="461"/>
      <c r="C688" s="128">
        <v>45261115</v>
      </c>
      <c r="D688" s="127" t="s">
        <v>5066</v>
      </c>
      <c r="E688" s="80" t="s">
        <v>126</v>
      </c>
      <c r="F688" s="80" t="s">
        <v>121</v>
      </c>
      <c r="G688" s="16">
        <v>2208000</v>
      </c>
      <c r="H688" s="16">
        <f t="shared" si="18"/>
        <v>2208000</v>
      </c>
      <c r="I688" s="16">
        <v>1</v>
      </c>
    </row>
    <row r="689" spans="1:9" s="78" customFormat="1" ht="90" x14ac:dyDescent="0.25">
      <c r="A689" s="586"/>
      <c r="B689" s="461"/>
      <c r="C689" s="128">
        <v>45311146</v>
      </c>
      <c r="D689" s="127" t="s">
        <v>5069</v>
      </c>
      <c r="E689" s="80" t="s">
        <v>126</v>
      </c>
      <c r="F689" s="80" t="s">
        <v>121</v>
      </c>
      <c r="G689" s="16">
        <v>1779000</v>
      </c>
      <c r="H689" s="16">
        <f t="shared" si="18"/>
        <v>1779000</v>
      </c>
      <c r="I689" s="16">
        <v>1</v>
      </c>
    </row>
    <row r="690" spans="1:9" s="78" customFormat="1" ht="90" x14ac:dyDescent="0.25">
      <c r="A690" s="586"/>
      <c r="B690" s="461"/>
      <c r="C690" s="128">
        <v>45311146</v>
      </c>
      <c r="D690" s="127" t="s">
        <v>5070</v>
      </c>
      <c r="E690" s="80" t="s">
        <v>126</v>
      </c>
      <c r="F690" s="80" t="s">
        <v>121</v>
      </c>
      <c r="G690" s="16">
        <v>1000000</v>
      </c>
      <c r="H690" s="16">
        <f t="shared" si="18"/>
        <v>1000000</v>
      </c>
      <c r="I690" s="16">
        <v>1</v>
      </c>
    </row>
    <row r="691" spans="1:9" s="78" customFormat="1" ht="60" x14ac:dyDescent="0.25">
      <c r="A691" s="586"/>
      <c r="B691" s="461"/>
      <c r="C691" s="128">
        <v>45311146</v>
      </c>
      <c r="D691" s="127" t="s">
        <v>5071</v>
      </c>
      <c r="E691" s="80" t="s">
        <v>126</v>
      </c>
      <c r="F691" s="80" t="s">
        <v>121</v>
      </c>
      <c r="G691" s="16">
        <v>1390000</v>
      </c>
      <c r="H691" s="16">
        <f t="shared" si="18"/>
        <v>1390000</v>
      </c>
      <c r="I691" s="16">
        <v>1</v>
      </c>
    </row>
    <row r="692" spans="1:9" s="78" customFormat="1" ht="75" x14ac:dyDescent="0.25">
      <c r="A692" s="586"/>
      <c r="B692" s="461"/>
      <c r="C692" s="128">
        <v>45311146</v>
      </c>
      <c r="D692" s="127" t="s">
        <v>5072</v>
      </c>
      <c r="E692" s="80" t="s">
        <v>126</v>
      </c>
      <c r="F692" s="80" t="s">
        <v>121</v>
      </c>
      <c r="G692" s="16">
        <v>1360000</v>
      </c>
      <c r="H692" s="16">
        <f t="shared" si="18"/>
        <v>1360000</v>
      </c>
      <c r="I692" s="16">
        <v>1</v>
      </c>
    </row>
    <row r="693" spans="1:9" s="78" customFormat="1" ht="60" x14ac:dyDescent="0.25">
      <c r="A693" s="586"/>
      <c r="B693" s="461"/>
      <c r="C693" s="128">
        <v>45311146</v>
      </c>
      <c r="D693" s="127" t="s">
        <v>5073</v>
      </c>
      <c r="E693" s="80" t="s">
        <v>126</v>
      </c>
      <c r="F693" s="80" t="s">
        <v>121</v>
      </c>
      <c r="G693" s="16">
        <v>2300000</v>
      </c>
      <c r="H693" s="16">
        <f t="shared" si="18"/>
        <v>2300000</v>
      </c>
      <c r="I693" s="16">
        <v>1</v>
      </c>
    </row>
    <row r="694" spans="1:9" s="78" customFormat="1" ht="75" x14ac:dyDescent="0.25">
      <c r="A694" s="586"/>
      <c r="B694" s="462"/>
      <c r="C694" s="128">
        <v>45311146</v>
      </c>
      <c r="D694" s="127" t="s">
        <v>5074</v>
      </c>
      <c r="E694" s="80" t="s">
        <v>126</v>
      </c>
      <c r="F694" s="80" t="s">
        <v>121</v>
      </c>
      <c r="G694" s="16">
        <v>1690000</v>
      </c>
      <c r="H694" s="16">
        <f t="shared" si="18"/>
        <v>1690000</v>
      </c>
      <c r="I694" s="16">
        <v>1</v>
      </c>
    </row>
    <row r="695" spans="1:9" s="78" customFormat="1" ht="15" customHeight="1" x14ac:dyDescent="0.25">
      <c r="A695" s="586"/>
      <c r="B695" s="453" t="s">
        <v>118</v>
      </c>
      <c r="C695" s="454"/>
      <c r="D695" s="454"/>
      <c r="E695" s="454"/>
      <c r="F695" s="454"/>
      <c r="G695" s="455"/>
      <c r="H695" s="281">
        <f>SUM(H696:H707)</f>
        <v>446754</v>
      </c>
      <c r="I695" s="281"/>
    </row>
    <row r="696" spans="1:9" s="78" customFormat="1" ht="75" x14ac:dyDescent="0.25">
      <c r="A696" s="586"/>
      <c r="B696" s="460">
        <v>5129</v>
      </c>
      <c r="C696" s="128">
        <v>71351540</v>
      </c>
      <c r="D696" s="127" t="s">
        <v>5075</v>
      </c>
      <c r="E696" s="80" t="s">
        <v>4943</v>
      </c>
      <c r="F696" s="80" t="s">
        <v>121</v>
      </c>
      <c r="G696" s="16">
        <v>44800</v>
      </c>
      <c r="H696" s="16">
        <f t="shared" ref="H696:H707" si="19">G696*I696</f>
        <v>44800</v>
      </c>
      <c r="I696" s="16">
        <v>1</v>
      </c>
    </row>
    <row r="697" spans="1:9" s="78" customFormat="1" ht="90" x14ac:dyDescent="0.25">
      <c r="A697" s="586"/>
      <c r="B697" s="461"/>
      <c r="C697" s="128">
        <v>71351540</v>
      </c>
      <c r="D697" s="127" t="s">
        <v>5076</v>
      </c>
      <c r="E697" s="80" t="s">
        <v>4943</v>
      </c>
      <c r="F697" s="80" t="s">
        <v>121</v>
      </c>
      <c r="G697" s="16">
        <v>24800</v>
      </c>
      <c r="H697" s="16">
        <f t="shared" si="19"/>
        <v>24800</v>
      </c>
      <c r="I697" s="16">
        <v>1</v>
      </c>
    </row>
    <row r="698" spans="1:9" s="78" customFormat="1" ht="60" x14ac:dyDescent="0.25">
      <c r="A698" s="586"/>
      <c r="B698" s="461"/>
      <c r="C698" s="128">
        <v>71351540</v>
      </c>
      <c r="D698" s="127" t="s">
        <v>5077</v>
      </c>
      <c r="E698" s="80" t="s">
        <v>4943</v>
      </c>
      <c r="F698" s="80" t="s">
        <v>121</v>
      </c>
      <c r="G698" s="16">
        <v>33800</v>
      </c>
      <c r="H698" s="16">
        <f t="shared" si="19"/>
        <v>33800</v>
      </c>
      <c r="I698" s="16">
        <v>1</v>
      </c>
    </row>
    <row r="699" spans="1:9" s="78" customFormat="1" ht="75" x14ac:dyDescent="0.25">
      <c r="A699" s="586"/>
      <c r="B699" s="461"/>
      <c r="C699" s="128">
        <v>71351540</v>
      </c>
      <c r="D699" s="127" t="s">
        <v>5078</v>
      </c>
      <c r="E699" s="80" t="s">
        <v>4943</v>
      </c>
      <c r="F699" s="80" t="s">
        <v>121</v>
      </c>
      <c r="G699" s="16">
        <v>38800</v>
      </c>
      <c r="H699" s="16">
        <f t="shared" si="19"/>
        <v>38800</v>
      </c>
      <c r="I699" s="16">
        <v>1</v>
      </c>
    </row>
    <row r="700" spans="1:9" s="78" customFormat="1" ht="60" x14ac:dyDescent="0.25">
      <c r="A700" s="586"/>
      <c r="B700" s="461"/>
      <c r="C700" s="128">
        <v>71351540</v>
      </c>
      <c r="D700" s="127" t="s">
        <v>5079</v>
      </c>
      <c r="E700" s="80" t="s">
        <v>4943</v>
      </c>
      <c r="F700" s="80" t="s">
        <v>121</v>
      </c>
      <c r="G700" s="16">
        <v>41400</v>
      </c>
      <c r="H700" s="16">
        <f t="shared" si="19"/>
        <v>41400</v>
      </c>
      <c r="I700" s="16">
        <v>1</v>
      </c>
    </row>
    <row r="701" spans="1:9" s="78" customFormat="1" ht="75" x14ac:dyDescent="0.25">
      <c r="A701" s="586"/>
      <c r="B701" s="461"/>
      <c r="C701" s="128">
        <v>71351540</v>
      </c>
      <c r="D701" s="127" t="s">
        <v>5080</v>
      </c>
      <c r="E701" s="80" t="s">
        <v>4943</v>
      </c>
      <c r="F701" s="80" t="s">
        <v>121</v>
      </c>
      <c r="G701" s="16">
        <v>45800</v>
      </c>
      <c r="H701" s="16">
        <f t="shared" si="19"/>
        <v>45800</v>
      </c>
      <c r="I701" s="16">
        <v>1</v>
      </c>
    </row>
    <row r="702" spans="1:9" s="78" customFormat="1" ht="75" x14ac:dyDescent="0.25">
      <c r="A702" s="586"/>
      <c r="B702" s="461"/>
      <c r="C702" s="128">
        <v>71351540</v>
      </c>
      <c r="D702" s="127" t="s">
        <v>5075</v>
      </c>
      <c r="E702" s="80" t="s">
        <v>4943</v>
      </c>
      <c r="F702" s="80" t="s">
        <v>121</v>
      </c>
      <c r="G702" s="16">
        <v>43200</v>
      </c>
      <c r="H702" s="16">
        <f t="shared" si="19"/>
        <v>43200</v>
      </c>
      <c r="I702" s="16">
        <v>1</v>
      </c>
    </row>
    <row r="703" spans="1:9" s="78" customFormat="1" ht="90" x14ac:dyDescent="0.25">
      <c r="A703" s="586"/>
      <c r="B703" s="461"/>
      <c r="C703" s="128">
        <v>71351540</v>
      </c>
      <c r="D703" s="127" t="s">
        <v>5076</v>
      </c>
      <c r="E703" s="80" t="s">
        <v>4943</v>
      </c>
      <c r="F703" s="80" t="s">
        <v>121</v>
      </c>
      <c r="G703" s="16">
        <v>24700</v>
      </c>
      <c r="H703" s="16">
        <f t="shared" si="19"/>
        <v>24700</v>
      </c>
      <c r="I703" s="16">
        <v>1</v>
      </c>
    </row>
    <row r="704" spans="1:9" s="78" customFormat="1" ht="60" x14ac:dyDescent="0.25">
      <c r="A704" s="586"/>
      <c r="B704" s="461"/>
      <c r="C704" s="128">
        <v>71351540</v>
      </c>
      <c r="D704" s="127" t="s">
        <v>5077</v>
      </c>
      <c r="E704" s="80" t="s">
        <v>4943</v>
      </c>
      <c r="F704" s="80" t="s">
        <v>121</v>
      </c>
      <c r="G704" s="16">
        <v>30454</v>
      </c>
      <c r="H704" s="16">
        <f t="shared" si="19"/>
        <v>30454</v>
      </c>
      <c r="I704" s="16">
        <v>1</v>
      </c>
    </row>
    <row r="705" spans="1:9" s="78" customFormat="1" ht="75" x14ac:dyDescent="0.25">
      <c r="A705" s="586"/>
      <c r="B705" s="461"/>
      <c r="C705" s="128">
        <v>71351540</v>
      </c>
      <c r="D705" s="127" t="s">
        <v>5078</v>
      </c>
      <c r="E705" s="80" t="s">
        <v>4943</v>
      </c>
      <c r="F705" s="80" t="s">
        <v>121</v>
      </c>
      <c r="G705" s="16">
        <v>33500</v>
      </c>
      <c r="H705" s="16">
        <f t="shared" si="19"/>
        <v>33500</v>
      </c>
      <c r="I705" s="16">
        <v>1</v>
      </c>
    </row>
    <row r="706" spans="1:9" s="78" customFormat="1" ht="60" x14ac:dyDescent="0.25">
      <c r="A706" s="586"/>
      <c r="B706" s="461"/>
      <c r="C706" s="128">
        <v>71351540</v>
      </c>
      <c r="D706" s="127" t="s">
        <v>5079</v>
      </c>
      <c r="E706" s="80" t="s">
        <v>4943</v>
      </c>
      <c r="F706" s="80" t="s">
        <v>121</v>
      </c>
      <c r="G706" s="16">
        <v>45600</v>
      </c>
      <c r="H706" s="16">
        <f t="shared" si="19"/>
        <v>45600</v>
      </c>
      <c r="I706" s="16">
        <v>1</v>
      </c>
    </row>
    <row r="707" spans="1:9" s="78" customFormat="1" ht="75" x14ac:dyDescent="0.25">
      <c r="A707" s="586"/>
      <c r="B707" s="462"/>
      <c r="C707" s="128">
        <v>71351540</v>
      </c>
      <c r="D707" s="127" t="s">
        <v>5080</v>
      </c>
      <c r="E707" s="80" t="s">
        <v>4943</v>
      </c>
      <c r="F707" s="80" t="s">
        <v>121</v>
      </c>
      <c r="G707" s="16">
        <v>39900</v>
      </c>
      <c r="H707" s="16">
        <f t="shared" si="19"/>
        <v>39900</v>
      </c>
      <c r="I707" s="16">
        <v>1</v>
      </c>
    </row>
    <row r="708" spans="1:9" s="78" customFormat="1" ht="39.950000000000003" customHeight="1" x14ac:dyDescent="0.25">
      <c r="A708" s="586"/>
      <c r="B708" s="456" t="s">
        <v>228</v>
      </c>
      <c r="C708" s="457"/>
      <c r="D708" s="457"/>
      <c r="E708" s="457"/>
      <c r="F708" s="457"/>
      <c r="G708" s="458"/>
      <c r="H708" s="2">
        <f>SUM(H709+H712)</f>
        <v>0</v>
      </c>
      <c r="I708" s="2"/>
    </row>
    <row r="709" spans="1:9" s="78" customFormat="1" ht="15" customHeight="1" x14ac:dyDescent="0.25">
      <c r="A709" s="586"/>
      <c r="B709" s="453" t="s">
        <v>154</v>
      </c>
      <c r="C709" s="454"/>
      <c r="D709" s="454"/>
      <c r="E709" s="454"/>
      <c r="F709" s="454"/>
      <c r="G709" s="455"/>
      <c r="H709" s="281">
        <f>SUM(H710:H711)</f>
        <v>0</v>
      </c>
      <c r="I709" s="281"/>
    </row>
    <row r="710" spans="1:9" s="78" customFormat="1" ht="60" x14ac:dyDescent="0.25">
      <c r="A710" s="586"/>
      <c r="B710" s="460">
        <v>5113</v>
      </c>
      <c r="C710" s="128">
        <v>45231266</v>
      </c>
      <c r="D710" s="127" t="s">
        <v>5081</v>
      </c>
      <c r="E710" s="80" t="s">
        <v>149</v>
      </c>
      <c r="F710" s="80" t="s">
        <v>121</v>
      </c>
      <c r="G710" s="16">
        <v>0</v>
      </c>
      <c r="H710" s="16">
        <f>G710*I710</f>
        <v>0</v>
      </c>
      <c r="I710" s="16">
        <v>1</v>
      </c>
    </row>
    <row r="711" spans="1:9" s="78" customFormat="1" ht="90" x14ac:dyDescent="0.25">
      <c r="A711" s="586"/>
      <c r="B711" s="462"/>
      <c r="C711" s="128">
        <v>45231266</v>
      </c>
      <c r="D711" s="127" t="s">
        <v>5082</v>
      </c>
      <c r="E711" s="80" t="s">
        <v>149</v>
      </c>
      <c r="F711" s="80" t="s">
        <v>121</v>
      </c>
      <c r="G711" s="16">
        <v>0</v>
      </c>
      <c r="H711" s="16">
        <f>G711*I711</f>
        <v>0</v>
      </c>
      <c r="I711" s="16">
        <v>1</v>
      </c>
    </row>
    <row r="712" spans="1:9" s="78" customFormat="1" ht="15" customHeight="1" x14ac:dyDescent="0.25">
      <c r="A712" s="586"/>
      <c r="B712" s="453" t="s">
        <v>118</v>
      </c>
      <c r="C712" s="454"/>
      <c r="D712" s="454"/>
      <c r="E712" s="454"/>
      <c r="F712" s="454"/>
      <c r="G712" s="455"/>
      <c r="H712" s="281">
        <f>SUM(H713:H713)</f>
        <v>0</v>
      </c>
      <c r="I712" s="281"/>
    </row>
    <row r="713" spans="1:9" s="85" customFormat="1" ht="30" x14ac:dyDescent="0.25">
      <c r="A713" s="586"/>
      <c r="B713" s="283">
        <v>5113</v>
      </c>
      <c r="C713" s="126">
        <v>98111140</v>
      </c>
      <c r="D713" s="131" t="s">
        <v>532</v>
      </c>
      <c r="E713" s="283" t="s">
        <v>120</v>
      </c>
      <c r="F713" s="283" t="s">
        <v>121</v>
      </c>
      <c r="G713" s="7">
        <v>0</v>
      </c>
      <c r="H713" s="7">
        <f>G713*I713</f>
        <v>0</v>
      </c>
      <c r="I713" s="7">
        <v>1</v>
      </c>
    </row>
    <row r="714" spans="1:9" s="78" customFormat="1" ht="39.950000000000003" customHeight="1" x14ac:dyDescent="0.25">
      <c r="A714" s="586"/>
      <c r="B714" s="456" t="s">
        <v>258</v>
      </c>
      <c r="C714" s="457"/>
      <c r="D714" s="457"/>
      <c r="E714" s="457"/>
      <c r="F714" s="457"/>
      <c r="G714" s="458"/>
      <c r="H714" s="2">
        <f>SUM(H715+H717)</f>
        <v>0</v>
      </c>
      <c r="I714" s="2"/>
    </row>
    <row r="715" spans="1:9" s="78" customFormat="1" ht="15" customHeight="1" x14ac:dyDescent="0.25">
      <c r="A715" s="586"/>
      <c r="B715" s="453" t="s">
        <v>154</v>
      </c>
      <c r="C715" s="454"/>
      <c r="D715" s="454"/>
      <c r="E715" s="454"/>
      <c r="F715" s="454"/>
      <c r="G715" s="455"/>
      <c r="H715" s="281">
        <f>SUM(H716:H716)</f>
        <v>0</v>
      </c>
      <c r="I715" s="281"/>
    </row>
    <row r="716" spans="1:9" s="78" customFormat="1" ht="45" x14ac:dyDescent="0.25">
      <c r="A716" s="586"/>
      <c r="B716" s="278">
        <v>5113</v>
      </c>
      <c r="C716" s="128">
        <v>45221142</v>
      </c>
      <c r="D716" s="127" t="s">
        <v>5083</v>
      </c>
      <c r="E716" s="80" t="s">
        <v>149</v>
      </c>
      <c r="F716" s="80" t="s">
        <v>121</v>
      </c>
      <c r="G716" s="16">
        <v>0</v>
      </c>
      <c r="H716" s="16">
        <f>G716*I716</f>
        <v>0</v>
      </c>
      <c r="I716" s="16">
        <v>1</v>
      </c>
    </row>
    <row r="717" spans="1:9" s="78" customFormat="1" ht="15" customHeight="1" x14ac:dyDescent="0.25">
      <c r="A717" s="586"/>
      <c r="B717" s="453" t="s">
        <v>118</v>
      </c>
      <c r="C717" s="454"/>
      <c r="D717" s="454"/>
      <c r="E717" s="454"/>
      <c r="F717" s="454"/>
      <c r="G717" s="455"/>
      <c r="H717" s="281">
        <f>SUM(H718:H719)</f>
        <v>0</v>
      </c>
      <c r="I717" s="281"/>
    </row>
    <row r="718" spans="1:9" s="78" customFormat="1" ht="75" x14ac:dyDescent="0.25">
      <c r="A718" s="586"/>
      <c r="B718" s="460">
        <v>5112</v>
      </c>
      <c r="C718" s="121" t="s">
        <v>5084</v>
      </c>
      <c r="D718" s="122" t="s">
        <v>5085</v>
      </c>
      <c r="E718" s="278" t="s">
        <v>520</v>
      </c>
      <c r="F718" s="278" t="s">
        <v>121</v>
      </c>
      <c r="G718" s="3">
        <v>0</v>
      </c>
      <c r="H718" s="3">
        <f>G718*I718</f>
        <v>0</v>
      </c>
      <c r="I718" s="3">
        <v>1</v>
      </c>
    </row>
    <row r="719" spans="1:9" s="78" customFormat="1" ht="75" x14ac:dyDescent="0.25">
      <c r="A719" s="586"/>
      <c r="B719" s="462"/>
      <c r="C719" s="121" t="s">
        <v>5086</v>
      </c>
      <c r="D719" s="122" t="s">
        <v>5087</v>
      </c>
      <c r="E719" s="278" t="s">
        <v>520</v>
      </c>
      <c r="F719" s="278" t="s">
        <v>121</v>
      </c>
      <c r="G719" s="3">
        <v>0</v>
      </c>
      <c r="H719" s="3">
        <f>G719*I719</f>
        <v>0</v>
      </c>
      <c r="I719" s="3">
        <v>1</v>
      </c>
    </row>
    <row r="720" spans="1:9" s="78" customFormat="1" ht="39.950000000000003" customHeight="1" x14ac:dyDescent="0.25">
      <c r="A720" s="586"/>
      <c r="B720" s="471" t="s">
        <v>5088</v>
      </c>
      <c r="C720" s="472"/>
      <c r="D720" s="472"/>
      <c r="E720" s="472"/>
      <c r="F720" s="472"/>
      <c r="G720" s="473"/>
      <c r="H720" s="2">
        <f>SUM(H721)</f>
        <v>237000000</v>
      </c>
      <c r="I720" s="2"/>
    </row>
    <row r="721" spans="1:9" s="78" customFormat="1" x14ac:dyDescent="0.25">
      <c r="A721" s="586"/>
      <c r="B721" s="453" t="s">
        <v>11</v>
      </c>
      <c r="C721" s="454"/>
      <c r="D721" s="454"/>
      <c r="E721" s="454"/>
      <c r="F721" s="454"/>
      <c r="G721" s="455"/>
      <c r="H721" s="281">
        <f>SUM(H722:H732)</f>
        <v>237000000</v>
      </c>
      <c r="I721" s="281"/>
    </row>
    <row r="722" spans="1:9" s="78" customFormat="1" x14ac:dyDescent="0.25">
      <c r="A722" s="586"/>
      <c r="B722" s="460">
        <v>5129</v>
      </c>
      <c r="C722" s="128">
        <v>33111100</v>
      </c>
      <c r="D722" s="127" t="s">
        <v>5089</v>
      </c>
      <c r="E722" s="80" t="s">
        <v>14</v>
      </c>
      <c r="F722" s="80" t="s">
        <v>15</v>
      </c>
      <c r="G722" s="16">
        <v>25000000</v>
      </c>
      <c r="H722" s="16">
        <f t="shared" ref="H722:H732" si="20">G722*I722</f>
        <v>125000000</v>
      </c>
      <c r="I722" s="16">
        <v>5</v>
      </c>
    </row>
    <row r="723" spans="1:9" s="78" customFormat="1" ht="30" x14ac:dyDescent="0.25">
      <c r="A723" s="586"/>
      <c r="B723" s="461"/>
      <c r="C723" s="124" t="s">
        <v>5090</v>
      </c>
      <c r="D723" s="122" t="s">
        <v>5091</v>
      </c>
      <c r="E723" s="278" t="s">
        <v>14</v>
      </c>
      <c r="F723" s="278" t="s">
        <v>15</v>
      </c>
      <c r="G723" s="3">
        <v>5200000</v>
      </c>
      <c r="H723" s="3">
        <f t="shared" si="20"/>
        <v>41600000</v>
      </c>
      <c r="I723" s="3">
        <v>8</v>
      </c>
    </row>
    <row r="724" spans="1:9" s="78" customFormat="1" ht="30" x14ac:dyDescent="0.25">
      <c r="A724" s="586"/>
      <c r="B724" s="461"/>
      <c r="C724" s="128">
        <v>33111360</v>
      </c>
      <c r="D724" s="127" t="s">
        <v>5092</v>
      </c>
      <c r="E724" s="80" t="s">
        <v>14</v>
      </c>
      <c r="F724" s="80" t="s">
        <v>15</v>
      </c>
      <c r="G724" s="16">
        <v>3000000</v>
      </c>
      <c r="H724" s="16">
        <f t="shared" si="20"/>
        <v>3000000</v>
      </c>
      <c r="I724" s="16">
        <v>1</v>
      </c>
    </row>
    <row r="725" spans="1:9" s="78" customFormat="1" x14ac:dyDescent="0.25">
      <c r="A725" s="586"/>
      <c r="B725" s="461"/>
      <c r="C725" s="128">
        <v>33121160</v>
      </c>
      <c r="D725" s="127" t="s">
        <v>5093</v>
      </c>
      <c r="E725" s="80" t="s">
        <v>14</v>
      </c>
      <c r="F725" s="80" t="s">
        <v>15</v>
      </c>
      <c r="G725" s="16">
        <v>1000000</v>
      </c>
      <c r="H725" s="16">
        <f t="shared" si="20"/>
        <v>2000000</v>
      </c>
      <c r="I725" s="16">
        <v>2</v>
      </c>
    </row>
    <row r="726" spans="1:9" s="78" customFormat="1" x14ac:dyDescent="0.25">
      <c r="A726" s="586"/>
      <c r="B726" s="461"/>
      <c r="C726" s="128">
        <v>33121160</v>
      </c>
      <c r="D726" s="127" t="s">
        <v>5093</v>
      </c>
      <c r="E726" s="80" t="s">
        <v>14</v>
      </c>
      <c r="F726" s="80" t="s">
        <v>15</v>
      </c>
      <c r="G726" s="16">
        <v>1700000</v>
      </c>
      <c r="H726" s="16">
        <f t="shared" si="20"/>
        <v>3400000</v>
      </c>
      <c r="I726" s="16">
        <v>2</v>
      </c>
    </row>
    <row r="727" spans="1:9" s="78" customFormat="1" x14ac:dyDescent="0.25">
      <c r="A727" s="586"/>
      <c r="B727" s="461"/>
      <c r="C727" s="128">
        <v>33121160</v>
      </c>
      <c r="D727" s="127" t="s">
        <v>5093</v>
      </c>
      <c r="E727" s="80" t="s">
        <v>14</v>
      </c>
      <c r="F727" s="80" t="s">
        <v>15</v>
      </c>
      <c r="G727" s="16">
        <v>1200000</v>
      </c>
      <c r="H727" s="16">
        <f t="shared" si="20"/>
        <v>9600000</v>
      </c>
      <c r="I727" s="16">
        <v>8</v>
      </c>
    </row>
    <row r="728" spans="1:9" s="78" customFormat="1" x14ac:dyDescent="0.25">
      <c r="A728" s="586"/>
      <c r="B728" s="461"/>
      <c r="C728" s="128">
        <v>33121190</v>
      </c>
      <c r="D728" s="127" t="s">
        <v>5094</v>
      </c>
      <c r="E728" s="80" t="s">
        <v>14</v>
      </c>
      <c r="F728" s="80" t="s">
        <v>15</v>
      </c>
      <c r="G728" s="16">
        <v>500000</v>
      </c>
      <c r="H728" s="16">
        <f t="shared" si="20"/>
        <v>7000000</v>
      </c>
      <c r="I728" s="16">
        <v>14</v>
      </c>
    </row>
    <row r="729" spans="1:9" s="78" customFormat="1" x14ac:dyDescent="0.25">
      <c r="A729" s="586"/>
      <c r="B729" s="461"/>
      <c r="C729" s="128">
        <v>33191110</v>
      </c>
      <c r="D729" s="127" t="s">
        <v>5095</v>
      </c>
      <c r="E729" s="80" t="s">
        <v>14</v>
      </c>
      <c r="F729" s="80" t="s">
        <v>15</v>
      </c>
      <c r="G729" s="16">
        <v>1200000</v>
      </c>
      <c r="H729" s="16">
        <f t="shared" si="20"/>
        <v>24000000</v>
      </c>
      <c r="I729" s="16">
        <v>20</v>
      </c>
    </row>
    <row r="730" spans="1:9" s="78" customFormat="1" x14ac:dyDescent="0.25">
      <c r="A730" s="586"/>
      <c r="B730" s="461"/>
      <c r="C730" s="128">
        <v>33191130</v>
      </c>
      <c r="D730" s="127" t="s">
        <v>5096</v>
      </c>
      <c r="E730" s="80" t="s">
        <v>14</v>
      </c>
      <c r="F730" s="80" t="s">
        <v>15</v>
      </c>
      <c r="G730" s="16">
        <v>470000</v>
      </c>
      <c r="H730" s="16">
        <f t="shared" si="20"/>
        <v>9400000</v>
      </c>
      <c r="I730" s="16">
        <v>20</v>
      </c>
    </row>
    <row r="731" spans="1:9" s="78" customFormat="1" x14ac:dyDescent="0.25">
      <c r="A731" s="586"/>
      <c r="B731" s="461"/>
      <c r="C731" s="128">
        <v>33191490</v>
      </c>
      <c r="D731" s="127" t="s">
        <v>5097</v>
      </c>
      <c r="E731" s="80" t="s">
        <v>14</v>
      </c>
      <c r="F731" s="80" t="s">
        <v>15</v>
      </c>
      <c r="G731" s="16">
        <v>250000</v>
      </c>
      <c r="H731" s="16">
        <f t="shared" si="20"/>
        <v>5000000</v>
      </c>
      <c r="I731" s="16">
        <v>20</v>
      </c>
    </row>
    <row r="732" spans="1:9" s="78" customFormat="1" ht="30" x14ac:dyDescent="0.25">
      <c r="A732" s="586"/>
      <c r="B732" s="462"/>
      <c r="C732" s="128">
        <v>33191540</v>
      </c>
      <c r="D732" s="127" t="s">
        <v>5098</v>
      </c>
      <c r="E732" s="80" t="s">
        <v>14</v>
      </c>
      <c r="F732" s="80" t="s">
        <v>15</v>
      </c>
      <c r="G732" s="16">
        <v>350000</v>
      </c>
      <c r="H732" s="16">
        <f t="shared" si="20"/>
        <v>7000000</v>
      </c>
      <c r="I732" s="16">
        <v>20</v>
      </c>
    </row>
    <row r="733" spans="1:9" s="78" customFormat="1" ht="39.950000000000003" customHeight="1" x14ac:dyDescent="0.25">
      <c r="A733" s="586"/>
      <c r="B733" s="456" t="s">
        <v>5099</v>
      </c>
      <c r="C733" s="457"/>
      <c r="D733" s="457"/>
      <c r="E733" s="457"/>
      <c r="F733" s="457"/>
      <c r="G733" s="458"/>
      <c r="H733" s="2">
        <f>SUM(H734+H736)</f>
        <v>304429.81</v>
      </c>
      <c r="I733" s="2"/>
    </row>
    <row r="734" spans="1:9" s="78" customFormat="1" ht="15" customHeight="1" x14ac:dyDescent="0.25">
      <c r="A734" s="586"/>
      <c r="B734" s="453" t="s">
        <v>154</v>
      </c>
      <c r="C734" s="454"/>
      <c r="D734" s="454"/>
      <c r="E734" s="454"/>
      <c r="F734" s="454"/>
      <c r="G734" s="455"/>
      <c r="H734" s="281">
        <f>SUM(H735:H735)</f>
        <v>304429.81</v>
      </c>
      <c r="I734" s="281"/>
    </row>
    <row r="735" spans="1:9" s="78" customFormat="1" ht="60" x14ac:dyDescent="0.25">
      <c r="A735" s="586"/>
      <c r="B735" s="278">
        <v>5113</v>
      </c>
      <c r="C735" s="330" t="s">
        <v>5919</v>
      </c>
      <c r="D735" s="330" t="s">
        <v>5920</v>
      </c>
      <c r="E735" s="330" t="s">
        <v>172</v>
      </c>
      <c r="F735" s="330" t="s">
        <v>121</v>
      </c>
      <c r="G735" s="330">
        <v>304429.81</v>
      </c>
      <c r="H735" s="330">
        <v>304429.81</v>
      </c>
      <c r="I735" s="330">
        <v>1</v>
      </c>
    </row>
    <row r="736" spans="1:9" s="78" customFormat="1" ht="15" customHeight="1" x14ac:dyDescent="0.25">
      <c r="A736" s="586"/>
      <c r="B736" s="453" t="s">
        <v>118</v>
      </c>
      <c r="C736" s="454"/>
      <c r="D736" s="454"/>
      <c r="E736" s="454"/>
      <c r="F736" s="454"/>
      <c r="G736" s="455"/>
      <c r="H736" s="281">
        <f>SUM(H737:H737)</f>
        <v>0</v>
      </c>
      <c r="I736" s="281"/>
    </row>
    <row r="737" spans="1:9" s="85" customFormat="1" ht="30" x14ac:dyDescent="0.25">
      <c r="A737" s="586"/>
      <c r="B737" s="283">
        <v>5113</v>
      </c>
      <c r="C737" s="126">
        <v>98111140</v>
      </c>
      <c r="D737" s="131" t="s">
        <v>532</v>
      </c>
      <c r="E737" s="283" t="s">
        <v>120</v>
      </c>
      <c r="F737" s="283" t="s">
        <v>121</v>
      </c>
      <c r="G737" s="7">
        <v>0</v>
      </c>
      <c r="H737" s="7">
        <f>G737*I737</f>
        <v>0</v>
      </c>
      <c r="I737" s="7">
        <v>1</v>
      </c>
    </row>
    <row r="738" spans="1:9" s="78" customFormat="1" ht="39.950000000000003" customHeight="1" x14ac:dyDescent="0.25">
      <c r="A738" s="586"/>
      <c r="B738" s="456" t="s">
        <v>5100</v>
      </c>
      <c r="C738" s="457"/>
      <c r="D738" s="457"/>
      <c r="E738" s="457"/>
      <c r="F738" s="457"/>
      <c r="G738" s="458"/>
      <c r="H738" s="2">
        <f>SUM(H739)</f>
        <v>20060000</v>
      </c>
      <c r="I738" s="2"/>
    </row>
    <row r="739" spans="1:9" s="78" customFormat="1" ht="15" customHeight="1" x14ac:dyDescent="0.25">
      <c r="A739" s="586"/>
      <c r="B739" s="453" t="s">
        <v>118</v>
      </c>
      <c r="C739" s="454"/>
      <c r="D739" s="454"/>
      <c r="E739" s="454"/>
      <c r="F739" s="454"/>
      <c r="G739" s="455"/>
      <c r="H739" s="281">
        <f>SUM(H740:H743)</f>
        <v>20060000</v>
      </c>
      <c r="I739" s="281"/>
    </row>
    <row r="740" spans="1:9" s="78" customFormat="1" ht="60" x14ac:dyDescent="0.25">
      <c r="A740" s="586"/>
      <c r="B740" s="460">
        <v>4241</v>
      </c>
      <c r="C740" s="124" t="s">
        <v>5101</v>
      </c>
      <c r="D740" s="122" t="s">
        <v>5102</v>
      </c>
      <c r="E740" s="278" t="s">
        <v>126</v>
      </c>
      <c r="F740" s="278" t="s">
        <v>121</v>
      </c>
      <c r="G740" s="3">
        <v>3100000</v>
      </c>
      <c r="H740" s="3">
        <f>G740*I740</f>
        <v>3100000</v>
      </c>
      <c r="I740" s="3">
        <v>1</v>
      </c>
    </row>
    <row r="741" spans="1:9" s="78" customFormat="1" ht="60" x14ac:dyDescent="0.25">
      <c r="A741" s="586"/>
      <c r="B741" s="461"/>
      <c r="C741" s="124" t="s">
        <v>5103</v>
      </c>
      <c r="D741" s="125" t="s">
        <v>5104</v>
      </c>
      <c r="E741" s="278" t="s">
        <v>126</v>
      </c>
      <c r="F741" s="278" t="s">
        <v>121</v>
      </c>
      <c r="G741" s="3">
        <v>3560000</v>
      </c>
      <c r="H741" s="3">
        <f>G741*I741</f>
        <v>3560000</v>
      </c>
      <c r="I741" s="3">
        <v>1</v>
      </c>
    </row>
    <row r="742" spans="1:9" s="78" customFormat="1" ht="60" x14ac:dyDescent="0.25">
      <c r="A742" s="586"/>
      <c r="B742" s="461"/>
      <c r="C742" s="124" t="s">
        <v>5105</v>
      </c>
      <c r="D742" s="122" t="s">
        <v>5106</v>
      </c>
      <c r="E742" s="278" t="s">
        <v>126</v>
      </c>
      <c r="F742" s="278" t="s">
        <v>121</v>
      </c>
      <c r="G742" s="3">
        <v>12000000</v>
      </c>
      <c r="H742" s="3">
        <f>G742*I742</f>
        <v>12000000</v>
      </c>
      <c r="I742" s="3">
        <v>1</v>
      </c>
    </row>
    <row r="743" spans="1:9" s="78" customFormat="1" ht="60" x14ac:dyDescent="0.25">
      <c r="A743" s="586"/>
      <c r="B743" s="462"/>
      <c r="C743" s="124" t="s">
        <v>5107</v>
      </c>
      <c r="D743" s="122" t="s">
        <v>5108</v>
      </c>
      <c r="E743" s="278" t="s">
        <v>126</v>
      </c>
      <c r="F743" s="278" t="s">
        <v>121</v>
      </c>
      <c r="G743" s="3">
        <v>1400000</v>
      </c>
      <c r="H743" s="3">
        <f>G743*I743</f>
        <v>1400000</v>
      </c>
      <c r="I743" s="3">
        <v>1</v>
      </c>
    </row>
    <row r="744" spans="1:9" s="78" customFormat="1" ht="39.950000000000003" customHeight="1" x14ac:dyDescent="0.25">
      <c r="A744" s="586"/>
      <c r="B744" s="456" t="s">
        <v>267</v>
      </c>
      <c r="C744" s="457"/>
      <c r="D744" s="457"/>
      <c r="E744" s="457"/>
      <c r="F744" s="457"/>
      <c r="G744" s="458"/>
      <c r="H744" s="2">
        <f>SUM(H745)</f>
        <v>41400</v>
      </c>
      <c r="I744" s="2"/>
    </row>
    <row r="745" spans="1:9" s="78" customFormat="1" ht="15" customHeight="1" x14ac:dyDescent="0.25">
      <c r="A745" s="586"/>
      <c r="B745" s="463" t="s">
        <v>118</v>
      </c>
      <c r="C745" s="464"/>
      <c r="D745" s="464"/>
      <c r="E745" s="464"/>
      <c r="F745" s="464"/>
      <c r="G745" s="465"/>
      <c r="H745" s="281">
        <f>SUM(H746:H800)</f>
        <v>41400</v>
      </c>
      <c r="I745" s="281"/>
    </row>
    <row r="746" spans="1:9" s="78" customFormat="1" ht="30" x14ac:dyDescent="0.25">
      <c r="A746" s="586"/>
      <c r="B746" s="466" t="s">
        <v>5824</v>
      </c>
      <c r="C746" s="124" t="s">
        <v>5768</v>
      </c>
      <c r="D746" s="122" t="s">
        <v>5823</v>
      </c>
      <c r="E746" s="278" t="s">
        <v>14</v>
      </c>
      <c r="F746" s="278" t="s">
        <v>121</v>
      </c>
      <c r="G746" s="221">
        <v>1600</v>
      </c>
      <c r="H746" s="221">
        <f>G746*I746</f>
        <v>1600</v>
      </c>
      <c r="I746" s="3">
        <v>1</v>
      </c>
    </row>
    <row r="747" spans="1:9" s="78" customFormat="1" ht="30" x14ac:dyDescent="0.25">
      <c r="A747" s="586"/>
      <c r="B747" s="467"/>
      <c r="C747" s="124" t="s">
        <v>5769</v>
      </c>
      <c r="D747" s="122" t="s">
        <v>5823</v>
      </c>
      <c r="E747" s="278" t="s">
        <v>14</v>
      </c>
      <c r="F747" s="278" t="s">
        <v>121</v>
      </c>
      <c r="G747" s="221">
        <v>500</v>
      </c>
      <c r="H747" s="221">
        <f t="shared" ref="H747:H800" si="21">G747*I747</f>
        <v>500</v>
      </c>
      <c r="I747" s="3">
        <v>1</v>
      </c>
    </row>
    <row r="748" spans="1:9" s="78" customFormat="1" ht="30" x14ac:dyDescent="0.25">
      <c r="A748" s="586"/>
      <c r="B748" s="467"/>
      <c r="C748" s="124" t="s">
        <v>5770</v>
      </c>
      <c r="D748" s="122" t="s">
        <v>5823</v>
      </c>
      <c r="E748" s="278" t="s">
        <v>14</v>
      </c>
      <c r="F748" s="278" t="s">
        <v>121</v>
      </c>
      <c r="G748" s="221">
        <v>500</v>
      </c>
      <c r="H748" s="221">
        <f t="shared" si="21"/>
        <v>500</v>
      </c>
      <c r="I748" s="3">
        <v>1</v>
      </c>
    </row>
    <row r="749" spans="1:9" s="78" customFormat="1" ht="30" x14ac:dyDescent="0.25">
      <c r="A749" s="586"/>
      <c r="B749" s="467"/>
      <c r="C749" s="124" t="s">
        <v>5771</v>
      </c>
      <c r="D749" s="122" t="s">
        <v>5823</v>
      </c>
      <c r="E749" s="278" t="s">
        <v>14</v>
      </c>
      <c r="F749" s="278" t="s">
        <v>121</v>
      </c>
      <c r="G749" s="221">
        <v>500</v>
      </c>
      <c r="H749" s="221">
        <f t="shared" si="21"/>
        <v>500</v>
      </c>
      <c r="I749" s="3">
        <v>1</v>
      </c>
    </row>
    <row r="750" spans="1:9" s="78" customFormat="1" ht="30" x14ac:dyDescent="0.25">
      <c r="A750" s="586"/>
      <c r="B750" s="467"/>
      <c r="C750" s="124" t="s">
        <v>5772</v>
      </c>
      <c r="D750" s="122" t="s">
        <v>5823</v>
      </c>
      <c r="E750" s="278" t="s">
        <v>14</v>
      </c>
      <c r="F750" s="278" t="s">
        <v>121</v>
      </c>
      <c r="G750" s="221">
        <v>500</v>
      </c>
      <c r="H750" s="221">
        <f t="shared" si="21"/>
        <v>500</v>
      </c>
      <c r="I750" s="3">
        <v>1</v>
      </c>
    </row>
    <row r="751" spans="1:9" s="78" customFormat="1" ht="30" x14ac:dyDescent="0.25">
      <c r="A751" s="586"/>
      <c r="B751" s="467"/>
      <c r="C751" s="124" t="s">
        <v>5773</v>
      </c>
      <c r="D751" s="122" t="s">
        <v>5823</v>
      </c>
      <c r="E751" s="278" t="s">
        <v>14</v>
      </c>
      <c r="F751" s="278" t="s">
        <v>121</v>
      </c>
      <c r="G751" s="221">
        <v>300</v>
      </c>
      <c r="H751" s="221">
        <f t="shared" si="21"/>
        <v>300</v>
      </c>
      <c r="I751" s="3">
        <v>1</v>
      </c>
    </row>
    <row r="752" spans="1:9" s="78" customFormat="1" ht="30" x14ac:dyDescent="0.25">
      <c r="A752" s="586"/>
      <c r="B752" s="467"/>
      <c r="C752" s="124" t="s">
        <v>5774</v>
      </c>
      <c r="D752" s="122" t="s">
        <v>5823</v>
      </c>
      <c r="E752" s="278" t="s">
        <v>14</v>
      </c>
      <c r="F752" s="278" t="s">
        <v>121</v>
      </c>
      <c r="G752" s="221">
        <v>400</v>
      </c>
      <c r="H752" s="221">
        <f t="shared" si="21"/>
        <v>400</v>
      </c>
      <c r="I752" s="3">
        <v>1</v>
      </c>
    </row>
    <row r="753" spans="1:9" s="277" customFormat="1" ht="30" x14ac:dyDescent="0.25">
      <c r="A753" s="586"/>
      <c r="B753" s="467"/>
      <c r="C753" s="124" t="s">
        <v>5775</v>
      </c>
      <c r="D753" s="122" t="s">
        <v>5823</v>
      </c>
      <c r="E753" s="278" t="s">
        <v>14</v>
      </c>
      <c r="F753" s="278" t="s">
        <v>121</v>
      </c>
      <c r="G753" s="221">
        <v>400</v>
      </c>
      <c r="H753" s="221">
        <f t="shared" si="21"/>
        <v>400</v>
      </c>
      <c r="I753" s="3">
        <v>1</v>
      </c>
    </row>
    <row r="754" spans="1:9" s="277" customFormat="1" ht="30" x14ac:dyDescent="0.25">
      <c r="A754" s="586"/>
      <c r="B754" s="467"/>
      <c r="C754" s="124" t="s">
        <v>5776</v>
      </c>
      <c r="D754" s="122" t="s">
        <v>5823</v>
      </c>
      <c r="E754" s="278" t="s">
        <v>14</v>
      </c>
      <c r="F754" s="278" t="s">
        <v>121</v>
      </c>
      <c r="G754" s="221">
        <v>300</v>
      </c>
      <c r="H754" s="221">
        <f t="shared" si="21"/>
        <v>300</v>
      </c>
      <c r="I754" s="3">
        <v>1</v>
      </c>
    </row>
    <row r="755" spans="1:9" s="277" customFormat="1" ht="30" x14ac:dyDescent="0.25">
      <c r="A755" s="586"/>
      <c r="B755" s="467"/>
      <c r="C755" s="124" t="s">
        <v>5777</v>
      </c>
      <c r="D755" s="122" t="s">
        <v>5823</v>
      </c>
      <c r="E755" s="278" t="s">
        <v>14</v>
      </c>
      <c r="F755" s="278" t="s">
        <v>121</v>
      </c>
      <c r="G755" s="221">
        <v>300</v>
      </c>
      <c r="H755" s="221">
        <f t="shared" si="21"/>
        <v>300</v>
      </c>
      <c r="I755" s="3">
        <v>1</v>
      </c>
    </row>
    <row r="756" spans="1:9" s="277" customFormat="1" ht="30" x14ac:dyDescent="0.25">
      <c r="A756" s="586"/>
      <c r="B756" s="467"/>
      <c r="C756" s="124" t="s">
        <v>5778</v>
      </c>
      <c r="D756" s="122" t="s">
        <v>5823</v>
      </c>
      <c r="E756" s="278" t="s">
        <v>14</v>
      </c>
      <c r="F756" s="278" t="s">
        <v>121</v>
      </c>
      <c r="G756" s="221">
        <v>300</v>
      </c>
      <c r="H756" s="221">
        <f t="shared" si="21"/>
        <v>300</v>
      </c>
      <c r="I756" s="3">
        <v>1</v>
      </c>
    </row>
    <row r="757" spans="1:9" s="277" customFormat="1" ht="30" x14ac:dyDescent="0.25">
      <c r="A757" s="586"/>
      <c r="B757" s="467"/>
      <c r="C757" s="124" t="s">
        <v>5779</v>
      </c>
      <c r="D757" s="122" t="s">
        <v>5823</v>
      </c>
      <c r="E757" s="278" t="s">
        <v>14</v>
      </c>
      <c r="F757" s="278" t="s">
        <v>121</v>
      </c>
      <c r="G757" s="221">
        <v>500</v>
      </c>
      <c r="H757" s="221">
        <f t="shared" si="21"/>
        <v>500</v>
      </c>
      <c r="I757" s="3">
        <v>1</v>
      </c>
    </row>
    <row r="758" spans="1:9" s="277" customFormat="1" ht="30" x14ac:dyDescent="0.25">
      <c r="A758" s="586"/>
      <c r="B758" s="467"/>
      <c r="C758" s="124" t="s">
        <v>5780</v>
      </c>
      <c r="D758" s="122" t="s">
        <v>5823</v>
      </c>
      <c r="E758" s="278" t="s">
        <v>14</v>
      </c>
      <c r="F758" s="278" t="s">
        <v>121</v>
      </c>
      <c r="G758" s="221">
        <v>500</v>
      </c>
      <c r="H758" s="221">
        <f t="shared" si="21"/>
        <v>500</v>
      </c>
      <c r="I758" s="3">
        <v>1</v>
      </c>
    </row>
    <row r="759" spans="1:9" s="277" customFormat="1" ht="30" x14ac:dyDescent="0.25">
      <c r="A759" s="586"/>
      <c r="B759" s="467"/>
      <c r="C759" s="124" t="s">
        <v>5781</v>
      </c>
      <c r="D759" s="122" t="s">
        <v>5823</v>
      </c>
      <c r="E759" s="278" t="s">
        <v>14</v>
      </c>
      <c r="F759" s="278" t="s">
        <v>121</v>
      </c>
      <c r="G759" s="221">
        <v>600</v>
      </c>
      <c r="H759" s="221">
        <f t="shared" si="21"/>
        <v>600</v>
      </c>
      <c r="I759" s="3">
        <v>1</v>
      </c>
    </row>
    <row r="760" spans="1:9" s="277" customFormat="1" ht="30" x14ac:dyDescent="0.25">
      <c r="A760" s="586"/>
      <c r="B760" s="467"/>
      <c r="C760" s="124" t="s">
        <v>5782</v>
      </c>
      <c r="D760" s="122" t="s">
        <v>5823</v>
      </c>
      <c r="E760" s="278" t="s">
        <v>14</v>
      </c>
      <c r="F760" s="278" t="s">
        <v>121</v>
      </c>
      <c r="G760" s="221">
        <v>400</v>
      </c>
      <c r="H760" s="221">
        <f t="shared" si="21"/>
        <v>400</v>
      </c>
      <c r="I760" s="3">
        <v>1</v>
      </c>
    </row>
    <row r="761" spans="1:9" s="277" customFormat="1" ht="30" x14ac:dyDescent="0.25">
      <c r="A761" s="586"/>
      <c r="B761" s="467"/>
      <c r="C761" s="124" t="s">
        <v>5783</v>
      </c>
      <c r="D761" s="122" t="s">
        <v>5823</v>
      </c>
      <c r="E761" s="278" t="s">
        <v>14</v>
      </c>
      <c r="F761" s="278" t="s">
        <v>121</v>
      </c>
      <c r="G761" s="221">
        <v>700</v>
      </c>
      <c r="H761" s="221">
        <f t="shared" si="21"/>
        <v>700</v>
      </c>
      <c r="I761" s="3">
        <v>1</v>
      </c>
    </row>
    <row r="762" spans="1:9" s="277" customFormat="1" ht="30" x14ac:dyDescent="0.25">
      <c r="A762" s="586"/>
      <c r="B762" s="467"/>
      <c r="C762" s="124" t="s">
        <v>5784</v>
      </c>
      <c r="D762" s="122" t="s">
        <v>5823</v>
      </c>
      <c r="E762" s="278" t="s">
        <v>14</v>
      </c>
      <c r="F762" s="278" t="s">
        <v>121</v>
      </c>
      <c r="G762" s="221">
        <v>1200</v>
      </c>
      <c r="H762" s="221">
        <f t="shared" si="21"/>
        <v>1200</v>
      </c>
      <c r="I762" s="3">
        <v>1</v>
      </c>
    </row>
    <row r="763" spans="1:9" s="277" customFormat="1" ht="30" x14ac:dyDescent="0.25">
      <c r="A763" s="586"/>
      <c r="B763" s="467"/>
      <c r="C763" s="124" t="s">
        <v>5785</v>
      </c>
      <c r="D763" s="122" t="s">
        <v>5823</v>
      </c>
      <c r="E763" s="278" t="s">
        <v>14</v>
      </c>
      <c r="F763" s="278" t="s">
        <v>121</v>
      </c>
      <c r="G763" s="221">
        <v>600</v>
      </c>
      <c r="H763" s="221">
        <f t="shared" si="21"/>
        <v>600</v>
      </c>
      <c r="I763" s="3">
        <v>1</v>
      </c>
    </row>
    <row r="764" spans="1:9" s="277" customFormat="1" ht="30" x14ac:dyDescent="0.25">
      <c r="A764" s="586"/>
      <c r="B764" s="467"/>
      <c r="C764" s="124" t="s">
        <v>5786</v>
      </c>
      <c r="D764" s="122" t="s">
        <v>5823</v>
      </c>
      <c r="E764" s="278" t="s">
        <v>14</v>
      </c>
      <c r="F764" s="278" t="s">
        <v>121</v>
      </c>
      <c r="G764" s="221">
        <v>1500</v>
      </c>
      <c r="H764" s="221">
        <f t="shared" si="21"/>
        <v>1500</v>
      </c>
      <c r="I764" s="3">
        <v>1</v>
      </c>
    </row>
    <row r="765" spans="1:9" s="277" customFormat="1" ht="30" x14ac:dyDescent="0.25">
      <c r="A765" s="586"/>
      <c r="B765" s="467"/>
      <c r="C765" s="124" t="s">
        <v>5787</v>
      </c>
      <c r="D765" s="122" t="s">
        <v>5823</v>
      </c>
      <c r="E765" s="278" t="s">
        <v>14</v>
      </c>
      <c r="F765" s="278" t="s">
        <v>121</v>
      </c>
      <c r="G765" s="221">
        <v>500</v>
      </c>
      <c r="H765" s="221">
        <f t="shared" si="21"/>
        <v>500</v>
      </c>
      <c r="I765" s="3">
        <v>1</v>
      </c>
    </row>
    <row r="766" spans="1:9" s="277" customFormat="1" ht="30" x14ac:dyDescent="0.25">
      <c r="A766" s="586"/>
      <c r="B766" s="467"/>
      <c r="C766" s="124" t="s">
        <v>5788</v>
      </c>
      <c r="D766" s="122" t="s">
        <v>5823</v>
      </c>
      <c r="E766" s="278" t="s">
        <v>14</v>
      </c>
      <c r="F766" s="278" t="s">
        <v>121</v>
      </c>
      <c r="G766" s="221">
        <v>500</v>
      </c>
      <c r="H766" s="221">
        <f t="shared" si="21"/>
        <v>500</v>
      </c>
      <c r="I766" s="3">
        <v>1</v>
      </c>
    </row>
    <row r="767" spans="1:9" s="277" customFormat="1" ht="30" x14ac:dyDescent="0.25">
      <c r="A767" s="586"/>
      <c r="B767" s="467"/>
      <c r="C767" s="124" t="s">
        <v>5789</v>
      </c>
      <c r="D767" s="122" t="s">
        <v>5823</v>
      </c>
      <c r="E767" s="278" t="s">
        <v>14</v>
      </c>
      <c r="F767" s="278" t="s">
        <v>121</v>
      </c>
      <c r="G767" s="221">
        <v>500</v>
      </c>
      <c r="H767" s="221">
        <f t="shared" si="21"/>
        <v>500</v>
      </c>
      <c r="I767" s="3">
        <v>1</v>
      </c>
    </row>
    <row r="768" spans="1:9" s="277" customFormat="1" ht="30" x14ac:dyDescent="0.25">
      <c r="A768" s="586"/>
      <c r="B768" s="467"/>
      <c r="C768" s="124" t="s">
        <v>5790</v>
      </c>
      <c r="D768" s="122" t="s">
        <v>5823</v>
      </c>
      <c r="E768" s="278" t="s">
        <v>14</v>
      </c>
      <c r="F768" s="278" t="s">
        <v>121</v>
      </c>
      <c r="G768" s="221">
        <v>600</v>
      </c>
      <c r="H768" s="221">
        <f t="shared" si="21"/>
        <v>600</v>
      </c>
      <c r="I768" s="3">
        <v>1</v>
      </c>
    </row>
    <row r="769" spans="1:9" s="277" customFormat="1" ht="30" x14ac:dyDescent="0.25">
      <c r="A769" s="586"/>
      <c r="B769" s="467"/>
      <c r="C769" s="124" t="s">
        <v>5791</v>
      </c>
      <c r="D769" s="122" t="s">
        <v>5823</v>
      </c>
      <c r="E769" s="278" t="s">
        <v>14</v>
      </c>
      <c r="F769" s="278" t="s">
        <v>121</v>
      </c>
      <c r="G769" s="221">
        <v>900</v>
      </c>
      <c r="H769" s="221">
        <f t="shared" si="21"/>
        <v>900</v>
      </c>
      <c r="I769" s="3">
        <v>1</v>
      </c>
    </row>
    <row r="770" spans="1:9" s="277" customFormat="1" ht="30" x14ac:dyDescent="0.25">
      <c r="A770" s="586"/>
      <c r="B770" s="467"/>
      <c r="C770" s="124" t="s">
        <v>5792</v>
      </c>
      <c r="D770" s="122" t="s">
        <v>5823</v>
      </c>
      <c r="E770" s="278" t="s">
        <v>14</v>
      </c>
      <c r="F770" s="278" t="s">
        <v>121</v>
      </c>
      <c r="G770" s="221">
        <v>500</v>
      </c>
      <c r="H770" s="221">
        <f t="shared" si="21"/>
        <v>500</v>
      </c>
      <c r="I770" s="3">
        <v>1</v>
      </c>
    </row>
    <row r="771" spans="1:9" s="277" customFormat="1" ht="30" x14ac:dyDescent="0.25">
      <c r="A771" s="586"/>
      <c r="B771" s="467"/>
      <c r="C771" s="124" t="s">
        <v>5793</v>
      </c>
      <c r="D771" s="122" t="s">
        <v>5823</v>
      </c>
      <c r="E771" s="278" t="s">
        <v>14</v>
      </c>
      <c r="F771" s="278" t="s">
        <v>121</v>
      </c>
      <c r="G771" s="221">
        <v>400</v>
      </c>
      <c r="H771" s="221">
        <f t="shared" si="21"/>
        <v>400</v>
      </c>
      <c r="I771" s="3">
        <v>1</v>
      </c>
    </row>
    <row r="772" spans="1:9" s="277" customFormat="1" ht="30" x14ac:dyDescent="0.25">
      <c r="A772" s="586"/>
      <c r="B772" s="467"/>
      <c r="C772" s="124" t="s">
        <v>5794</v>
      </c>
      <c r="D772" s="122" t="s">
        <v>5823</v>
      </c>
      <c r="E772" s="278" t="s">
        <v>14</v>
      </c>
      <c r="F772" s="278" t="s">
        <v>121</v>
      </c>
      <c r="G772" s="221">
        <v>600</v>
      </c>
      <c r="H772" s="221">
        <f t="shared" si="21"/>
        <v>600</v>
      </c>
      <c r="I772" s="3">
        <v>1</v>
      </c>
    </row>
    <row r="773" spans="1:9" s="277" customFormat="1" ht="30" x14ac:dyDescent="0.25">
      <c r="A773" s="586"/>
      <c r="B773" s="467"/>
      <c r="C773" s="124" t="s">
        <v>5795</v>
      </c>
      <c r="D773" s="122" t="s">
        <v>5823</v>
      </c>
      <c r="E773" s="278" t="s">
        <v>14</v>
      </c>
      <c r="F773" s="278" t="s">
        <v>121</v>
      </c>
      <c r="G773" s="221">
        <v>500</v>
      </c>
      <c r="H773" s="221">
        <f t="shared" si="21"/>
        <v>500</v>
      </c>
      <c r="I773" s="3">
        <v>1</v>
      </c>
    </row>
    <row r="774" spans="1:9" s="277" customFormat="1" ht="30" x14ac:dyDescent="0.25">
      <c r="A774" s="586"/>
      <c r="B774" s="467"/>
      <c r="C774" s="124" t="s">
        <v>5796</v>
      </c>
      <c r="D774" s="122" t="s">
        <v>5823</v>
      </c>
      <c r="E774" s="278" t="s">
        <v>14</v>
      </c>
      <c r="F774" s="278" t="s">
        <v>121</v>
      </c>
      <c r="G774" s="221">
        <v>500</v>
      </c>
      <c r="H774" s="221">
        <f t="shared" si="21"/>
        <v>500</v>
      </c>
      <c r="I774" s="3">
        <v>1</v>
      </c>
    </row>
    <row r="775" spans="1:9" s="277" customFormat="1" ht="30" x14ac:dyDescent="0.25">
      <c r="A775" s="586"/>
      <c r="B775" s="467"/>
      <c r="C775" s="124" t="s">
        <v>5797</v>
      </c>
      <c r="D775" s="122" t="s">
        <v>5823</v>
      </c>
      <c r="E775" s="278" t="s">
        <v>14</v>
      </c>
      <c r="F775" s="278" t="s">
        <v>121</v>
      </c>
      <c r="G775" s="221">
        <v>500</v>
      </c>
      <c r="H775" s="221">
        <f t="shared" si="21"/>
        <v>500</v>
      </c>
      <c r="I775" s="3">
        <v>1</v>
      </c>
    </row>
    <row r="776" spans="1:9" s="277" customFormat="1" ht="30" x14ac:dyDescent="0.25">
      <c r="A776" s="586"/>
      <c r="B776" s="467"/>
      <c r="C776" s="124" t="s">
        <v>5798</v>
      </c>
      <c r="D776" s="122" t="s">
        <v>5823</v>
      </c>
      <c r="E776" s="278" t="s">
        <v>14</v>
      </c>
      <c r="F776" s="278" t="s">
        <v>121</v>
      </c>
      <c r="G776" s="221">
        <v>500</v>
      </c>
      <c r="H776" s="221">
        <f t="shared" si="21"/>
        <v>500</v>
      </c>
      <c r="I776" s="3">
        <v>1</v>
      </c>
    </row>
    <row r="777" spans="1:9" s="277" customFormat="1" ht="30" x14ac:dyDescent="0.25">
      <c r="A777" s="586"/>
      <c r="B777" s="467"/>
      <c r="C777" s="124" t="s">
        <v>5799</v>
      </c>
      <c r="D777" s="122" t="s">
        <v>5823</v>
      </c>
      <c r="E777" s="278" t="s">
        <v>14</v>
      </c>
      <c r="F777" s="278" t="s">
        <v>121</v>
      </c>
      <c r="G777" s="221">
        <v>400</v>
      </c>
      <c r="H777" s="221">
        <f t="shared" si="21"/>
        <v>400</v>
      </c>
      <c r="I777" s="3">
        <v>1</v>
      </c>
    </row>
    <row r="778" spans="1:9" s="277" customFormat="1" ht="30" x14ac:dyDescent="0.25">
      <c r="A778" s="586"/>
      <c r="B778" s="467"/>
      <c r="C778" s="124" t="s">
        <v>5800</v>
      </c>
      <c r="D778" s="122" t="s">
        <v>5823</v>
      </c>
      <c r="E778" s="278" t="s">
        <v>14</v>
      </c>
      <c r="F778" s="278" t="s">
        <v>121</v>
      </c>
      <c r="G778" s="221">
        <v>400</v>
      </c>
      <c r="H778" s="221">
        <f t="shared" si="21"/>
        <v>400</v>
      </c>
      <c r="I778" s="3">
        <v>1</v>
      </c>
    </row>
    <row r="779" spans="1:9" s="277" customFormat="1" ht="30" x14ac:dyDescent="0.25">
      <c r="A779" s="586"/>
      <c r="B779" s="467"/>
      <c r="C779" s="124" t="s">
        <v>5801</v>
      </c>
      <c r="D779" s="122" t="s">
        <v>5823</v>
      </c>
      <c r="E779" s="278" t="s">
        <v>14</v>
      </c>
      <c r="F779" s="278" t="s">
        <v>121</v>
      </c>
      <c r="G779" s="221">
        <v>500</v>
      </c>
      <c r="H779" s="221">
        <f t="shared" si="21"/>
        <v>500</v>
      </c>
      <c r="I779" s="3">
        <v>1</v>
      </c>
    </row>
    <row r="780" spans="1:9" s="277" customFormat="1" ht="30" x14ac:dyDescent="0.25">
      <c r="A780" s="586"/>
      <c r="B780" s="467"/>
      <c r="C780" s="124" t="s">
        <v>5802</v>
      </c>
      <c r="D780" s="122" t="s">
        <v>5823</v>
      </c>
      <c r="E780" s="278" t="s">
        <v>14</v>
      </c>
      <c r="F780" s="278" t="s">
        <v>121</v>
      </c>
      <c r="G780" s="221">
        <v>600</v>
      </c>
      <c r="H780" s="221">
        <f t="shared" si="21"/>
        <v>600</v>
      </c>
      <c r="I780" s="3">
        <v>1</v>
      </c>
    </row>
    <row r="781" spans="1:9" s="277" customFormat="1" ht="30" x14ac:dyDescent="0.25">
      <c r="A781" s="586"/>
      <c r="B781" s="467"/>
      <c r="C781" s="124" t="s">
        <v>5803</v>
      </c>
      <c r="D781" s="122" t="s">
        <v>5823</v>
      </c>
      <c r="E781" s="278" t="s">
        <v>14</v>
      </c>
      <c r="F781" s="278" t="s">
        <v>121</v>
      </c>
      <c r="G781" s="221">
        <v>500</v>
      </c>
      <c r="H781" s="221">
        <f t="shared" si="21"/>
        <v>500</v>
      </c>
      <c r="I781" s="3">
        <v>1</v>
      </c>
    </row>
    <row r="782" spans="1:9" s="277" customFormat="1" ht="30" x14ac:dyDescent="0.25">
      <c r="A782" s="586"/>
      <c r="B782" s="467"/>
      <c r="C782" s="124" t="s">
        <v>5804</v>
      </c>
      <c r="D782" s="122" t="s">
        <v>5823</v>
      </c>
      <c r="E782" s="278" t="s">
        <v>14</v>
      </c>
      <c r="F782" s="278" t="s">
        <v>121</v>
      </c>
      <c r="G782" s="221">
        <v>600</v>
      </c>
      <c r="H782" s="221">
        <f t="shared" si="21"/>
        <v>600</v>
      </c>
      <c r="I782" s="3">
        <v>1</v>
      </c>
    </row>
    <row r="783" spans="1:9" s="277" customFormat="1" ht="30" x14ac:dyDescent="0.25">
      <c r="A783" s="586"/>
      <c r="B783" s="467"/>
      <c r="C783" s="124" t="s">
        <v>5805</v>
      </c>
      <c r="D783" s="122" t="s">
        <v>5823</v>
      </c>
      <c r="E783" s="278" t="s">
        <v>14</v>
      </c>
      <c r="F783" s="278" t="s">
        <v>121</v>
      </c>
      <c r="G783" s="221">
        <v>400</v>
      </c>
      <c r="H783" s="221">
        <f t="shared" si="21"/>
        <v>400</v>
      </c>
      <c r="I783" s="3">
        <v>1</v>
      </c>
    </row>
    <row r="784" spans="1:9" s="277" customFormat="1" ht="30" x14ac:dyDescent="0.25">
      <c r="A784" s="586"/>
      <c r="B784" s="467"/>
      <c r="C784" s="124" t="s">
        <v>5806</v>
      </c>
      <c r="D784" s="122" t="s">
        <v>5823</v>
      </c>
      <c r="E784" s="278" t="s">
        <v>14</v>
      </c>
      <c r="F784" s="278" t="s">
        <v>121</v>
      </c>
      <c r="G784" s="221">
        <v>3500</v>
      </c>
      <c r="H784" s="221">
        <f t="shared" si="21"/>
        <v>3500</v>
      </c>
      <c r="I784" s="3">
        <v>1</v>
      </c>
    </row>
    <row r="785" spans="1:9" s="277" customFormat="1" ht="30" x14ac:dyDescent="0.25">
      <c r="A785" s="586"/>
      <c r="B785" s="467"/>
      <c r="C785" s="124" t="s">
        <v>5807</v>
      </c>
      <c r="D785" s="122" t="s">
        <v>5823</v>
      </c>
      <c r="E785" s="278" t="s">
        <v>14</v>
      </c>
      <c r="F785" s="278" t="s">
        <v>121</v>
      </c>
      <c r="G785" s="221">
        <v>500</v>
      </c>
      <c r="H785" s="221">
        <f t="shared" si="21"/>
        <v>500</v>
      </c>
      <c r="I785" s="3">
        <v>1</v>
      </c>
    </row>
    <row r="786" spans="1:9" s="277" customFormat="1" ht="30" x14ac:dyDescent="0.25">
      <c r="A786" s="586"/>
      <c r="B786" s="467"/>
      <c r="C786" s="124" t="s">
        <v>5808</v>
      </c>
      <c r="D786" s="122" t="s">
        <v>5823</v>
      </c>
      <c r="E786" s="278" t="s">
        <v>14</v>
      </c>
      <c r="F786" s="278" t="s">
        <v>121</v>
      </c>
      <c r="G786" s="221">
        <v>500</v>
      </c>
      <c r="H786" s="221">
        <f t="shared" si="21"/>
        <v>500</v>
      </c>
      <c r="I786" s="3">
        <v>1</v>
      </c>
    </row>
    <row r="787" spans="1:9" s="277" customFormat="1" ht="30" x14ac:dyDescent="0.25">
      <c r="A787" s="586"/>
      <c r="B787" s="467"/>
      <c r="C787" s="124" t="s">
        <v>5809</v>
      </c>
      <c r="D787" s="122" t="s">
        <v>5823</v>
      </c>
      <c r="E787" s="278" t="s">
        <v>14</v>
      </c>
      <c r="F787" s="278" t="s">
        <v>121</v>
      </c>
      <c r="G787" s="221">
        <v>500</v>
      </c>
      <c r="H787" s="221">
        <f t="shared" si="21"/>
        <v>500</v>
      </c>
      <c r="I787" s="3">
        <v>1</v>
      </c>
    </row>
    <row r="788" spans="1:9" s="277" customFormat="1" ht="30" x14ac:dyDescent="0.25">
      <c r="A788" s="586"/>
      <c r="B788" s="467"/>
      <c r="C788" s="124" t="s">
        <v>5810</v>
      </c>
      <c r="D788" s="122" t="s">
        <v>5823</v>
      </c>
      <c r="E788" s="278" t="s">
        <v>14</v>
      </c>
      <c r="F788" s="278" t="s">
        <v>121</v>
      </c>
      <c r="G788" s="221">
        <v>600</v>
      </c>
      <c r="H788" s="221">
        <f t="shared" si="21"/>
        <v>600</v>
      </c>
      <c r="I788" s="3">
        <v>1</v>
      </c>
    </row>
    <row r="789" spans="1:9" s="277" customFormat="1" ht="30" x14ac:dyDescent="0.25">
      <c r="A789" s="586"/>
      <c r="B789" s="467"/>
      <c r="C789" s="124" t="s">
        <v>5811</v>
      </c>
      <c r="D789" s="122" t="s">
        <v>5823</v>
      </c>
      <c r="E789" s="278" t="s">
        <v>14</v>
      </c>
      <c r="F789" s="278" t="s">
        <v>121</v>
      </c>
      <c r="G789" s="221">
        <v>4300</v>
      </c>
      <c r="H789" s="221">
        <f t="shared" si="21"/>
        <v>4300</v>
      </c>
      <c r="I789" s="3">
        <v>1</v>
      </c>
    </row>
    <row r="790" spans="1:9" s="78" customFormat="1" ht="30" x14ac:dyDescent="0.25">
      <c r="A790" s="586"/>
      <c r="B790" s="467"/>
      <c r="C790" s="124" t="s">
        <v>5812</v>
      </c>
      <c r="D790" s="122" t="s">
        <v>5823</v>
      </c>
      <c r="E790" s="278" t="s">
        <v>14</v>
      </c>
      <c r="F790" s="278" t="s">
        <v>121</v>
      </c>
      <c r="G790" s="221">
        <v>1500</v>
      </c>
      <c r="H790" s="221">
        <f t="shared" si="21"/>
        <v>1500</v>
      </c>
      <c r="I790" s="3">
        <v>1</v>
      </c>
    </row>
    <row r="791" spans="1:9" s="78" customFormat="1" ht="30" x14ac:dyDescent="0.25">
      <c r="A791" s="586"/>
      <c r="B791" s="467"/>
      <c r="C791" s="124" t="s">
        <v>5813</v>
      </c>
      <c r="D791" s="122" t="s">
        <v>5823</v>
      </c>
      <c r="E791" s="278" t="s">
        <v>14</v>
      </c>
      <c r="F791" s="278" t="s">
        <v>121</v>
      </c>
      <c r="G791" s="221">
        <v>1900</v>
      </c>
      <c r="H791" s="221">
        <f t="shared" si="21"/>
        <v>1900</v>
      </c>
      <c r="I791" s="3">
        <v>1</v>
      </c>
    </row>
    <row r="792" spans="1:9" s="78" customFormat="1" ht="30" x14ac:dyDescent="0.25">
      <c r="A792" s="586"/>
      <c r="B792" s="467"/>
      <c r="C792" s="124" t="s">
        <v>5814</v>
      </c>
      <c r="D792" s="122" t="s">
        <v>5823</v>
      </c>
      <c r="E792" s="278" t="s">
        <v>14</v>
      </c>
      <c r="F792" s="278" t="s">
        <v>121</v>
      </c>
      <c r="G792" s="221">
        <v>800</v>
      </c>
      <c r="H792" s="221">
        <f t="shared" si="21"/>
        <v>800</v>
      </c>
      <c r="I792" s="3">
        <v>1</v>
      </c>
    </row>
    <row r="793" spans="1:9" s="277" customFormat="1" ht="30" x14ac:dyDescent="0.25">
      <c r="A793" s="586"/>
      <c r="B793" s="467"/>
      <c r="C793" s="124" t="s">
        <v>5815</v>
      </c>
      <c r="D793" s="122" t="s">
        <v>5823</v>
      </c>
      <c r="E793" s="278" t="s">
        <v>14</v>
      </c>
      <c r="F793" s="278" t="s">
        <v>121</v>
      </c>
      <c r="G793" s="221">
        <v>800</v>
      </c>
      <c r="H793" s="221">
        <f t="shared" si="21"/>
        <v>800</v>
      </c>
      <c r="I793" s="3">
        <v>1</v>
      </c>
    </row>
    <row r="794" spans="1:9" s="277" customFormat="1" ht="30" x14ac:dyDescent="0.25">
      <c r="A794" s="586"/>
      <c r="B794" s="467"/>
      <c r="C794" s="124" t="s">
        <v>5816</v>
      </c>
      <c r="D794" s="122" t="s">
        <v>5823</v>
      </c>
      <c r="E794" s="278" t="s">
        <v>14</v>
      </c>
      <c r="F794" s="278" t="s">
        <v>121</v>
      </c>
      <c r="G794" s="221">
        <v>800</v>
      </c>
      <c r="H794" s="221">
        <f t="shared" si="21"/>
        <v>800</v>
      </c>
      <c r="I794" s="3">
        <v>1</v>
      </c>
    </row>
    <row r="795" spans="1:9" s="277" customFormat="1" ht="30" x14ac:dyDescent="0.25">
      <c r="A795" s="586"/>
      <c r="B795" s="467"/>
      <c r="C795" s="124" t="s">
        <v>5817</v>
      </c>
      <c r="D795" s="122" t="s">
        <v>5823</v>
      </c>
      <c r="E795" s="278" t="s">
        <v>14</v>
      </c>
      <c r="F795" s="278" t="s">
        <v>121</v>
      </c>
      <c r="G795" s="221">
        <v>500</v>
      </c>
      <c r="H795" s="221">
        <f t="shared" si="21"/>
        <v>500</v>
      </c>
      <c r="I795" s="3">
        <v>1</v>
      </c>
    </row>
    <row r="796" spans="1:9" s="277" customFormat="1" ht="30" x14ac:dyDescent="0.25">
      <c r="A796" s="586"/>
      <c r="B796" s="467"/>
      <c r="C796" s="124" t="s">
        <v>5818</v>
      </c>
      <c r="D796" s="122" t="s">
        <v>5823</v>
      </c>
      <c r="E796" s="278" t="s">
        <v>14</v>
      </c>
      <c r="F796" s="278" t="s">
        <v>121</v>
      </c>
      <c r="G796" s="221">
        <v>1400</v>
      </c>
      <c r="H796" s="221">
        <f t="shared" si="21"/>
        <v>1400</v>
      </c>
      <c r="I796" s="3">
        <v>1</v>
      </c>
    </row>
    <row r="797" spans="1:9" s="277" customFormat="1" ht="30" x14ac:dyDescent="0.25">
      <c r="A797" s="586"/>
      <c r="B797" s="467"/>
      <c r="C797" s="124" t="s">
        <v>5819</v>
      </c>
      <c r="D797" s="122" t="s">
        <v>5823</v>
      </c>
      <c r="E797" s="278" t="s">
        <v>14</v>
      </c>
      <c r="F797" s="278" t="s">
        <v>121</v>
      </c>
      <c r="G797" s="221">
        <v>700</v>
      </c>
      <c r="H797" s="221">
        <f t="shared" si="21"/>
        <v>700</v>
      </c>
      <c r="I797" s="3">
        <v>1</v>
      </c>
    </row>
    <row r="798" spans="1:9" s="277" customFormat="1" ht="30" x14ac:dyDescent="0.25">
      <c r="A798" s="586"/>
      <c r="B798" s="467"/>
      <c r="C798" s="124" t="s">
        <v>5820</v>
      </c>
      <c r="D798" s="122" t="s">
        <v>5823</v>
      </c>
      <c r="E798" s="278" t="s">
        <v>14</v>
      </c>
      <c r="F798" s="278" t="s">
        <v>121</v>
      </c>
      <c r="G798" s="221">
        <v>600</v>
      </c>
      <c r="H798" s="221">
        <f t="shared" si="21"/>
        <v>600</v>
      </c>
      <c r="I798" s="3">
        <v>1</v>
      </c>
    </row>
    <row r="799" spans="1:9" s="277" customFormat="1" ht="30" x14ac:dyDescent="0.25">
      <c r="A799" s="586"/>
      <c r="B799" s="467"/>
      <c r="C799" s="124" t="s">
        <v>5821</v>
      </c>
      <c r="D799" s="122" t="s">
        <v>5823</v>
      </c>
      <c r="E799" s="278" t="s">
        <v>14</v>
      </c>
      <c r="F799" s="278" t="s">
        <v>121</v>
      </c>
      <c r="G799" s="221">
        <v>500</v>
      </c>
      <c r="H799" s="221">
        <f t="shared" si="21"/>
        <v>500</v>
      </c>
      <c r="I799" s="3">
        <v>1</v>
      </c>
    </row>
    <row r="800" spans="1:9" s="277" customFormat="1" ht="30" x14ac:dyDescent="0.25">
      <c r="A800" s="586"/>
      <c r="B800" s="468"/>
      <c r="C800" s="124" t="s">
        <v>5822</v>
      </c>
      <c r="D800" s="122" t="s">
        <v>5823</v>
      </c>
      <c r="E800" s="278" t="s">
        <v>14</v>
      </c>
      <c r="F800" s="278" t="s">
        <v>121</v>
      </c>
      <c r="G800" s="221">
        <v>500</v>
      </c>
      <c r="H800" s="221">
        <f t="shared" si="21"/>
        <v>500</v>
      </c>
      <c r="I800" s="3">
        <v>1</v>
      </c>
    </row>
    <row r="801" spans="1:9" s="78" customFormat="1" ht="39.950000000000003" customHeight="1" x14ac:dyDescent="0.25">
      <c r="A801" s="586"/>
      <c r="B801" s="459" t="s">
        <v>899</v>
      </c>
      <c r="C801" s="459"/>
      <c r="D801" s="459"/>
      <c r="E801" s="459"/>
      <c r="F801" s="459"/>
      <c r="G801" s="459"/>
      <c r="H801" s="2">
        <f>SUM(H802+H807)</f>
        <v>379385036</v>
      </c>
      <c r="I801" s="2"/>
    </row>
    <row r="802" spans="1:9" s="78" customFormat="1" x14ac:dyDescent="0.25">
      <c r="A802" s="586"/>
      <c r="B802" s="422" t="s">
        <v>154</v>
      </c>
      <c r="C802" s="422"/>
      <c r="D802" s="422"/>
      <c r="E802" s="422"/>
      <c r="F802" s="422"/>
      <c r="G802" s="422"/>
      <c r="H802" s="73">
        <f>SUM(H803:H806)</f>
        <v>360711018</v>
      </c>
      <c r="I802" s="73"/>
    </row>
    <row r="803" spans="1:9" s="78" customFormat="1" ht="60" x14ac:dyDescent="0.25">
      <c r="A803" s="586"/>
      <c r="B803" s="75">
        <v>5112</v>
      </c>
      <c r="C803" s="124" t="s">
        <v>5109</v>
      </c>
      <c r="D803" s="125" t="s">
        <v>5110</v>
      </c>
      <c r="E803" s="75" t="s">
        <v>149</v>
      </c>
      <c r="F803" s="75" t="s">
        <v>121</v>
      </c>
      <c r="G803" s="3">
        <v>0</v>
      </c>
      <c r="H803" s="3">
        <f>G803*I803</f>
        <v>0</v>
      </c>
      <c r="I803" s="3">
        <v>1</v>
      </c>
    </row>
    <row r="804" spans="1:9" s="78" customFormat="1" ht="30" x14ac:dyDescent="0.25">
      <c r="A804" s="586"/>
      <c r="B804" s="452">
        <v>5113</v>
      </c>
      <c r="C804" s="128">
        <v>45231270</v>
      </c>
      <c r="D804" s="127" t="s">
        <v>5111</v>
      </c>
      <c r="E804" s="80" t="s">
        <v>149</v>
      </c>
      <c r="F804" s="80" t="s">
        <v>121</v>
      </c>
      <c r="G804" s="16">
        <v>0</v>
      </c>
      <c r="H804" s="16">
        <f>G804*I804</f>
        <v>0</v>
      </c>
      <c r="I804" s="16">
        <v>1</v>
      </c>
    </row>
    <row r="805" spans="1:9" s="78" customFormat="1" ht="75" x14ac:dyDescent="0.25">
      <c r="A805" s="586"/>
      <c r="B805" s="452"/>
      <c r="C805" s="124" t="s">
        <v>5112</v>
      </c>
      <c r="D805" s="125" t="s">
        <v>5113</v>
      </c>
      <c r="E805" s="75" t="s">
        <v>149</v>
      </c>
      <c r="F805" s="75" t="s">
        <v>121</v>
      </c>
      <c r="G805" s="3">
        <v>360711018</v>
      </c>
      <c r="H805" s="3">
        <f>G805*I805</f>
        <v>360711018</v>
      </c>
      <c r="I805" s="3">
        <v>1</v>
      </c>
    </row>
    <row r="806" spans="1:9" s="78" customFormat="1" ht="75" x14ac:dyDescent="0.25">
      <c r="A806" s="586"/>
      <c r="B806" s="452"/>
      <c r="C806" s="124" t="s">
        <v>5114</v>
      </c>
      <c r="D806" s="125" t="s">
        <v>5115</v>
      </c>
      <c r="E806" s="75" t="s">
        <v>149</v>
      </c>
      <c r="F806" s="82" t="s">
        <v>121</v>
      </c>
      <c r="G806" s="3">
        <v>0</v>
      </c>
      <c r="H806" s="3">
        <f>G806*I806</f>
        <v>0</v>
      </c>
      <c r="I806" s="3">
        <v>1</v>
      </c>
    </row>
    <row r="807" spans="1:9" s="78" customFormat="1" x14ac:dyDescent="0.25">
      <c r="A807" s="586"/>
      <c r="B807" s="422" t="s">
        <v>118</v>
      </c>
      <c r="C807" s="422"/>
      <c r="D807" s="422"/>
      <c r="E807" s="422"/>
      <c r="F807" s="422"/>
      <c r="G807" s="422"/>
      <c r="H807" s="73">
        <f>SUM(H809:H815)</f>
        <v>18674018</v>
      </c>
      <c r="I807" s="73"/>
    </row>
    <row r="808" spans="1:9" s="78" customFormat="1" ht="60" x14ac:dyDescent="0.25">
      <c r="A808" s="586"/>
      <c r="B808" s="77"/>
      <c r="C808" s="124" t="s">
        <v>5116</v>
      </c>
      <c r="D808" s="125" t="s">
        <v>5117</v>
      </c>
      <c r="E808" s="75" t="s">
        <v>172</v>
      </c>
      <c r="F808" s="75" t="s">
        <v>121</v>
      </c>
      <c r="G808" s="3">
        <v>0</v>
      </c>
      <c r="H808" s="3">
        <f>G808*I808</f>
        <v>0</v>
      </c>
      <c r="I808" s="3">
        <v>1</v>
      </c>
    </row>
    <row r="809" spans="1:9" s="78" customFormat="1" ht="75" x14ac:dyDescent="0.25">
      <c r="A809" s="586"/>
      <c r="B809" s="452">
        <v>4213</v>
      </c>
      <c r="C809" s="124" t="s">
        <v>5118</v>
      </c>
      <c r="D809" s="125" t="s">
        <v>5119</v>
      </c>
      <c r="E809" s="75" t="s">
        <v>120</v>
      </c>
      <c r="F809" s="75" t="s">
        <v>121</v>
      </c>
      <c r="G809" s="3">
        <v>8000000</v>
      </c>
      <c r="H809" s="3">
        <f t="shared" ref="H809:H815" si="22">G809*I809</f>
        <v>8000000</v>
      </c>
      <c r="I809" s="3">
        <v>1</v>
      </c>
    </row>
    <row r="810" spans="1:9" s="78" customFormat="1" ht="75" x14ac:dyDescent="0.25">
      <c r="A810" s="586"/>
      <c r="B810" s="452"/>
      <c r="C810" s="124" t="s">
        <v>5120</v>
      </c>
      <c r="D810" s="122" t="s">
        <v>5121</v>
      </c>
      <c r="E810" s="75" t="s">
        <v>120</v>
      </c>
      <c r="F810" s="75" t="s">
        <v>121</v>
      </c>
      <c r="G810" s="3">
        <v>5212200</v>
      </c>
      <c r="H810" s="3">
        <f t="shared" si="22"/>
        <v>5212200</v>
      </c>
      <c r="I810" s="3">
        <v>1</v>
      </c>
    </row>
    <row r="811" spans="1:9" s="78" customFormat="1" ht="30" x14ac:dyDescent="0.25">
      <c r="A811" s="586"/>
      <c r="B811" s="452">
        <v>5112</v>
      </c>
      <c r="C811" s="128">
        <v>98111140</v>
      </c>
      <c r="D811" s="127" t="s">
        <v>532</v>
      </c>
      <c r="E811" s="80" t="s">
        <v>120</v>
      </c>
      <c r="F811" s="80" t="s">
        <v>121</v>
      </c>
      <c r="G811" s="16">
        <v>0</v>
      </c>
      <c r="H811" s="16">
        <f t="shared" si="22"/>
        <v>0</v>
      </c>
      <c r="I811" s="16">
        <v>1</v>
      </c>
    </row>
    <row r="812" spans="1:9" s="78" customFormat="1" ht="60" x14ac:dyDescent="0.25">
      <c r="A812" s="586"/>
      <c r="B812" s="452"/>
      <c r="C812" s="128">
        <v>98111140</v>
      </c>
      <c r="D812" s="127" t="s">
        <v>5122</v>
      </c>
      <c r="E812" s="80" t="s">
        <v>120</v>
      </c>
      <c r="F812" s="80" t="s">
        <v>121</v>
      </c>
      <c r="G812" s="16">
        <v>0</v>
      </c>
      <c r="H812" s="16">
        <f t="shared" si="22"/>
        <v>0</v>
      </c>
      <c r="I812" s="16">
        <v>1</v>
      </c>
    </row>
    <row r="813" spans="1:9" s="78" customFormat="1" ht="75" x14ac:dyDescent="0.25">
      <c r="A813" s="586"/>
      <c r="B813" s="452">
        <v>5113</v>
      </c>
      <c r="C813" s="128">
        <v>71351540</v>
      </c>
      <c r="D813" s="127" t="s">
        <v>5123</v>
      </c>
      <c r="E813" s="80" t="s">
        <v>520</v>
      </c>
      <c r="F813" s="80" t="s">
        <v>121</v>
      </c>
      <c r="G813" s="16">
        <v>4360000</v>
      </c>
      <c r="H813" s="16">
        <f t="shared" si="22"/>
        <v>4360000</v>
      </c>
      <c r="I813" s="16">
        <v>1</v>
      </c>
    </row>
    <row r="814" spans="1:9" s="78" customFormat="1" ht="60" x14ac:dyDescent="0.25">
      <c r="A814" s="586"/>
      <c r="B814" s="452"/>
      <c r="C814" s="124" t="s">
        <v>5124</v>
      </c>
      <c r="D814" s="122" t="s">
        <v>5125</v>
      </c>
      <c r="E814" s="75" t="s">
        <v>172</v>
      </c>
      <c r="F814" s="75" t="s">
        <v>121</v>
      </c>
      <c r="G814" s="3">
        <v>0</v>
      </c>
      <c r="H814" s="3">
        <f>G814*I814</f>
        <v>0</v>
      </c>
      <c r="I814" s="3">
        <v>1</v>
      </c>
    </row>
    <row r="815" spans="1:9" s="78" customFormat="1" ht="30" x14ac:dyDescent="0.25">
      <c r="A815" s="586"/>
      <c r="B815" s="452"/>
      <c r="C815" s="124" t="s">
        <v>5937</v>
      </c>
      <c r="D815" s="125" t="s">
        <v>532</v>
      </c>
      <c r="E815" s="124" t="s">
        <v>120</v>
      </c>
      <c r="F815" s="124" t="s">
        <v>121</v>
      </c>
      <c r="G815" s="124">
        <v>1101818</v>
      </c>
      <c r="H815" s="124">
        <f t="shared" si="22"/>
        <v>1101818</v>
      </c>
      <c r="I815" s="124">
        <v>1</v>
      </c>
    </row>
    <row r="816" spans="1:9" s="78" customFormat="1" ht="39.950000000000003" customHeight="1" x14ac:dyDescent="0.25">
      <c r="A816" s="586"/>
      <c r="B816" s="459" t="s">
        <v>5126</v>
      </c>
      <c r="C816" s="459"/>
      <c r="D816" s="459"/>
      <c r="E816" s="459"/>
      <c r="F816" s="459"/>
      <c r="G816" s="459"/>
      <c r="H816" s="2">
        <f>SUM(H817+H819)</f>
        <v>27114400</v>
      </c>
      <c r="I816" s="2"/>
    </row>
    <row r="817" spans="1:9" s="78" customFormat="1" x14ac:dyDescent="0.25">
      <c r="A817" s="586"/>
      <c r="B817" s="422" t="s">
        <v>154</v>
      </c>
      <c r="C817" s="422"/>
      <c r="D817" s="422"/>
      <c r="E817" s="422"/>
      <c r="F817" s="422"/>
      <c r="G817" s="422"/>
      <c r="H817" s="73">
        <f>SUM(H818:H818)</f>
        <v>24780000</v>
      </c>
      <c r="I817" s="73"/>
    </row>
    <row r="818" spans="1:9" s="78" customFormat="1" ht="60" x14ac:dyDescent="0.25">
      <c r="A818" s="586"/>
      <c r="B818" s="75">
        <v>5113</v>
      </c>
      <c r="C818" s="124" t="s">
        <v>5127</v>
      </c>
      <c r="D818" s="122" t="s">
        <v>5128</v>
      </c>
      <c r="E818" s="75" t="s">
        <v>149</v>
      </c>
      <c r="F818" s="75" t="s">
        <v>121</v>
      </c>
      <c r="G818" s="3">
        <v>24780000</v>
      </c>
      <c r="H818" s="3">
        <f>G818*I818</f>
        <v>24780000</v>
      </c>
      <c r="I818" s="3">
        <v>1</v>
      </c>
    </row>
    <row r="819" spans="1:9" s="78" customFormat="1" x14ac:dyDescent="0.25">
      <c r="A819" s="586"/>
      <c r="B819" s="422" t="s">
        <v>118</v>
      </c>
      <c r="C819" s="422"/>
      <c r="D819" s="422"/>
      <c r="E819" s="422"/>
      <c r="F819" s="422"/>
      <c r="G819" s="422"/>
      <c r="H819" s="73">
        <f>SUM(H820:H822)</f>
        <v>2334400</v>
      </c>
      <c r="I819" s="73"/>
    </row>
    <row r="820" spans="1:9" s="78" customFormat="1" ht="75" x14ac:dyDescent="0.25">
      <c r="A820" s="586"/>
      <c r="B820" s="452">
        <v>5113</v>
      </c>
      <c r="C820" s="124" t="s">
        <v>5129</v>
      </c>
      <c r="D820" s="122" t="s">
        <v>5130</v>
      </c>
      <c r="E820" s="75" t="s">
        <v>520</v>
      </c>
      <c r="F820" s="75" t="s">
        <v>121</v>
      </c>
      <c r="G820" s="3">
        <v>1735400</v>
      </c>
      <c r="H820" s="3">
        <f>G820*I820</f>
        <v>1735400</v>
      </c>
      <c r="I820" s="3">
        <v>1</v>
      </c>
    </row>
    <row r="821" spans="1:9" s="78" customFormat="1" ht="60" x14ac:dyDescent="0.25">
      <c r="A821" s="586"/>
      <c r="B821" s="452"/>
      <c r="C821" s="124" t="s">
        <v>5131</v>
      </c>
      <c r="D821" s="122" t="s">
        <v>5132</v>
      </c>
      <c r="E821" s="75" t="s">
        <v>520</v>
      </c>
      <c r="F821" s="75" t="s">
        <v>121</v>
      </c>
      <c r="G821" s="3">
        <v>599000</v>
      </c>
      <c r="H821" s="3">
        <f>G821*I821</f>
        <v>599000</v>
      </c>
      <c r="I821" s="3">
        <v>1</v>
      </c>
    </row>
    <row r="822" spans="1:9" s="78" customFormat="1" ht="30" x14ac:dyDescent="0.25">
      <c r="A822" s="586"/>
      <c r="B822" s="452"/>
      <c r="C822" s="128">
        <v>98111140</v>
      </c>
      <c r="D822" s="127" t="s">
        <v>532</v>
      </c>
      <c r="E822" s="80" t="s">
        <v>120</v>
      </c>
      <c r="F822" s="80" t="s">
        <v>121</v>
      </c>
      <c r="G822" s="16">
        <v>0</v>
      </c>
      <c r="H822" s="16">
        <f>G822*I822</f>
        <v>0</v>
      </c>
      <c r="I822" s="16">
        <v>1</v>
      </c>
    </row>
    <row r="823" spans="1:9" s="78" customFormat="1" ht="39.950000000000003" customHeight="1" x14ac:dyDescent="0.25">
      <c r="A823" s="586"/>
      <c r="B823" s="459" t="s">
        <v>274</v>
      </c>
      <c r="C823" s="459"/>
      <c r="D823" s="459"/>
      <c r="E823" s="459"/>
      <c r="F823" s="459"/>
      <c r="G823" s="459"/>
      <c r="H823" s="2">
        <f>SUM(H824+H826)</f>
        <v>145279630</v>
      </c>
      <c r="I823" s="2"/>
    </row>
    <row r="824" spans="1:9" s="78" customFormat="1" x14ac:dyDescent="0.25">
      <c r="A824" s="586"/>
      <c r="B824" s="422" t="s">
        <v>11</v>
      </c>
      <c r="C824" s="422"/>
      <c r="D824" s="422"/>
      <c r="E824" s="422"/>
      <c r="F824" s="422"/>
      <c r="G824" s="422"/>
      <c r="H824" s="73">
        <f>SUM(H825:H825)</f>
        <v>2500000</v>
      </c>
      <c r="I824" s="73"/>
    </row>
    <row r="825" spans="1:9" s="78" customFormat="1" x14ac:dyDescent="0.25">
      <c r="A825" s="586"/>
      <c r="B825" s="75">
        <v>4239</v>
      </c>
      <c r="C825" s="124" t="s">
        <v>5133</v>
      </c>
      <c r="D825" s="122" t="s">
        <v>5134</v>
      </c>
      <c r="E825" s="75" t="s">
        <v>120</v>
      </c>
      <c r="F825" s="75" t="s">
        <v>15</v>
      </c>
      <c r="G825" s="3">
        <v>100000</v>
      </c>
      <c r="H825" s="3">
        <f>G825*I825</f>
        <v>2500000</v>
      </c>
      <c r="I825" s="3">
        <v>25</v>
      </c>
    </row>
    <row r="826" spans="1:9" s="78" customFormat="1" ht="30" x14ac:dyDescent="0.25">
      <c r="A826" s="586"/>
      <c r="B826" s="77" t="s">
        <v>118</v>
      </c>
      <c r="C826" s="120"/>
      <c r="D826" s="120"/>
      <c r="E826" s="87"/>
      <c r="F826" s="77"/>
      <c r="G826" s="73"/>
      <c r="H826" s="73">
        <f>SUM(H827:H863)</f>
        <v>142779630</v>
      </c>
      <c r="I826" s="73"/>
    </row>
    <row r="827" spans="1:9" s="78" customFormat="1" ht="45" x14ac:dyDescent="0.25">
      <c r="A827" s="586"/>
      <c r="B827" s="452">
        <v>4239</v>
      </c>
      <c r="C827" s="124" t="s">
        <v>5135</v>
      </c>
      <c r="D827" s="122" t="s">
        <v>5136</v>
      </c>
      <c r="E827" s="75" t="s">
        <v>120</v>
      </c>
      <c r="F827" s="75" t="s">
        <v>121</v>
      </c>
      <c r="G827" s="3">
        <v>926400</v>
      </c>
      <c r="H827" s="3">
        <f t="shared" ref="H827:H863" si="23">G827*I827</f>
        <v>926400</v>
      </c>
      <c r="I827" s="3">
        <v>1</v>
      </c>
    </row>
    <row r="828" spans="1:9" s="78" customFormat="1" ht="45" x14ac:dyDescent="0.25">
      <c r="A828" s="586"/>
      <c r="B828" s="452"/>
      <c r="C828" s="124" t="s">
        <v>5137</v>
      </c>
      <c r="D828" s="122" t="s">
        <v>5138</v>
      </c>
      <c r="E828" s="75" t="s">
        <v>14</v>
      </c>
      <c r="F828" s="75" t="s">
        <v>121</v>
      </c>
      <c r="G828" s="3">
        <v>999990</v>
      </c>
      <c r="H828" s="3">
        <f t="shared" si="23"/>
        <v>999990</v>
      </c>
      <c r="I828" s="3">
        <v>1</v>
      </c>
    </row>
    <row r="829" spans="1:9" s="78" customFormat="1" ht="60" x14ac:dyDescent="0.25">
      <c r="A829" s="586"/>
      <c r="B829" s="452"/>
      <c r="C829" s="128">
        <v>79951110</v>
      </c>
      <c r="D829" s="127" t="s">
        <v>5139</v>
      </c>
      <c r="E829" s="80" t="s">
        <v>14</v>
      </c>
      <c r="F829" s="80" t="s">
        <v>121</v>
      </c>
      <c r="G829" s="16">
        <v>0</v>
      </c>
      <c r="H829" s="16">
        <f t="shared" si="23"/>
        <v>0</v>
      </c>
      <c r="I829" s="16">
        <v>1</v>
      </c>
    </row>
    <row r="830" spans="1:9" s="384" customFormat="1" ht="30" x14ac:dyDescent="0.25">
      <c r="A830" s="586"/>
      <c r="B830" s="452"/>
      <c r="C830" s="124" t="s">
        <v>6126</v>
      </c>
      <c r="D830" s="125" t="s">
        <v>5673</v>
      </c>
      <c r="E830" s="383" t="s">
        <v>120</v>
      </c>
      <c r="F830" s="383" t="s">
        <v>121</v>
      </c>
      <c r="G830" s="389">
        <v>3870000</v>
      </c>
      <c r="H830" s="389">
        <v>3870000</v>
      </c>
      <c r="I830" s="16">
        <v>1</v>
      </c>
    </row>
    <row r="831" spans="1:9" s="384" customFormat="1" ht="30" x14ac:dyDescent="0.25">
      <c r="A831" s="586"/>
      <c r="B831" s="452"/>
      <c r="C831" s="124" t="s">
        <v>6127</v>
      </c>
      <c r="D831" s="125" t="s">
        <v>5673</v>
      </c>
      <c r="E831" s="383" t="s">
        <v>120</v>
      </c>
      <c r="F831" s="383" t="s">
        <v>121</v>
      </c>
      <c r="G831" s="389">
        <v>21100000</v>
      </c>
      <c r="H831" s="389">
        <v>21100000</v>
      </c>
      <c r="I831" s="16">
        <v>1</v>
      </c>
    </row>
    <row r="832" spans="1:9" s="78" customFormat="1" ht="60" x14ac:dyDescent="0.25">
      <c r="A832" s="586"/>
      <c r="B832" s="452"/>
      <c r="C832" s="121" t="s">
        <v>5140</v>
      </c>
      <c r="D832" s="122" t="s">
        <v>5141</v>
      </c>
      <c r="E832" s="75" t="s">
        <v>14</v>
      </c>
      <c r="F832" s="75" t="s">
        <v>121</v>
      </c>
      <c r="G832" s="3">
        <v>9050000</v>
      </c>
      <c r="H832" s="3">
        <f t="shared" si="23"/>
        <v>9050000</v>
      </c>
      <c r="I832" s="3">
        <v>1</v>
      </c>
    </row>
    <row r="833" spans="1:9" s="78" customFormat="1" ht="60" x14ac:dyDescent="0.25">
      <c r="A833" s="586"/>
      <c r="B833" s="452"/>
      <c r="C833" s="411" t="s">
        <v>6527</v>
      </c>
      <c r="D833" s="122" t="s">
        <v>5142</v>
      </c>
      <c r="E833" s="402" t="s">
        <v>120</v>
      </c>
      <c r="F833" s="75" t="s">
        <v>121</v>
      </c>
      <c r="G833" s="364">
        <v>2260</v>
      </c>
      <c r="H833" s="364">
        <v>2260</v>
      </c>
      <c r="I833" s="3">
        <v>1</v>
      </c>
    </row>
    <row r="834" spans="1:9" s="288" customFormat="1" ht="30" x14ac:dyDescent="0.25">
      <c r="A834" s="586"/>
      <c r="B834" s="452"/>
      <c r="C834" s="121" t="s">
        <v>5844</v>
      </c>
      <c r="D834" s="303" t="s">
        <v>5845</v>
      </c>
      <c r="E834" s="289" t="s">
        <v>120</v>
      </c>
      <c r="F834" s="289" t="s">
        <v>121</v>
      </c>
      <c r="G834" s="221">
        <v>460</v>
      </c>
      <c r="H834" s="221">
        <v>460</v>
      </c>
      <c r="I834" s="3">
        <v>1</v>
      </c>
    </row>
    <row r="835" spans="1:9" s="288" customFormat="1" ht="30" x14ac:dyDescent="0.25">
      <c r="A835" s="586"/>
      <c r="B835" s="452"/>
      <c r="C835" s="121" t="s">
        <v>5846</v>
      </c>
      <c r="D835" s="303" t="s">
        <v>5673</v>
      </c>
      <c r="E835" s="289" t="s">
        <v>120</v>
      </c>
      <c r="F835" s="289" t="s">
        <v>121</v>
      </c>
      <c r="G835" s="221">
        <v>6120</v>
      </c>
      <c r="H835" s="221">
        <v>6120</v>
      </c>
      <c r="I835" s="3">
        <v>1</v>
      </c>
    </row>
    <row r="836" spans="1:9" s="288" customFormat="1" ht="30" x14ac:dyDescent="0.25">
      <c r="A836" s="586"/>
      <c r="B836" s="452"/>
      <c r="C836" s="121" t="s">
        <v>5847</v>
      </c>
      <c r="D836" s="303" t="s">
        <v>5848</v>
      </c>
      <c r="E836" s="289" t="s">
        <v>120</v>
      </c>
      <c r="F836" s="289" t="s">
        <v>121</v>
      </c>
      <c r="G836" s="221">
        <v>850</v>
      </c>
      <c r="H836" s="221">
        <v>850</v>
      </c>
      <c r="I836" s="3">
        <v>1</v>
      </c>
    </row>
    <row r="837" spans="1:9" s="288" customFormat="1" ht="45" x14ac:dyDescent="0.25">
      <c r="A837" s="586"/>
      <c r="B837" s="452"/>
      <c r="C837" s="121" t="s">
        <v>5849</v>
      </c>
      <c r="D837" s="303" t="s">
        <v>5850</v>
      </c>
      <c r="E837" s="289" t="s">
        <v>120</v>
      </c>
      <c r="F837" s="289" t="s">
        <v>121</v>
      </c>
      <c r="G837" s="221">
        <v>450</v>
      </c>
      <c r="H837" s="221">
        <v>450</v>
      </c>
      <c r="I837" s="3">
        <v>1</v>
      </c>
    </row>
    <row r="838" spans="1:9" s="288" customFormat="1" ht="45" x14ac:dyDescent="0.25">
      <c r="A838" s="586"/>
      <c r="B838" s="452"/>
      <c r="C838" s="121" t="s">
        <v>5851</v>
      </c>
      <c r="D838" s="303" t="s">
        <v>5850</v>
      </c>
      <c r="E838" s="289" t="s">
        <v>120</v>
      </c>
      <c r="F838" s="289" t="s">
        <v>121</v>
      </c>
      <c r="G838" s="221">
        <v>600</v>
      </c>
      <c r="H838" s="221">
        <v>600</v>
      </c>
      <c r="I838" s="3">
        <v>1</v>
      </c>
    </row>
    <row r="839" spans="1:9" s="78" customFormat="1" ht="45" x14ac:dyDescent="0.25">
      <c r="A839" s="586"/>
      <c r="B839" s="452"/>
      <c r="C839" s="121" t="s">
        <v>5852</v>
      </c>
      <c r="D839" s="303" t="s">
        <v>5850</v>
      </c>
      <c r="E839" s="289" t="s">
        <v>120</v>
      </c>
      <c r="F839" s="289" t="s">
        <v>121</v>
      </c>
      <c r="G839" s="221">
        <v>1900</v>
      </c>
      <c r="H839" s="221">
        <v>1900</v>
      </c>
      <c r="I839" s="3">
        <v>1</v>
      </c>
    </row>
    <row r="840" spans="1:9" s="78" customFormat="1" ht="75" x14ac:dyDescent="0.25">
      <c r="A840" s="586"/>
      <c r="B840" s="452"/>
      <c r="C840" s="122" t="s">
        <v>5143</v>
      </c>
      <c r="D840" s="122" t="s">
        <v>5144</v>
      </c>
      <c r="E840" s="1" t="s">
        <v>120</v>
      </c>
      <c r="F840" s="75" t="s">
        <v>121</v>
      </c>
      <c r="G840" s="3">
        <v>3600000</v>
      </c>
      <c r="H840" s="3">
        <f t="shared" si="23"/>
        <v>3600000</v>
      </c>
      <c r="I840" s="3">
        <v>1</v>
      </c>
    </row>
    <row r="841" spans="1:9" s="78" customFormat="1" ht="90" x14ac:dyDescent="0.25">
      <c r="A841" s="586"/>
      <c r="B841" s="452"/>
      <c r="C841" s="122" t="s">
        <v>5145</v>
      </c>
      <c r="D841" s="122" t="s">
        <v>5146</v>
      </c>
      <c r="E841" s="1" t="s">
        <v>120</v>
      </c>
      <c r="F841" s="75" t="s">
        <v>121</v>
      </c>
      <c r="G841" s="3">
        <v>550000</v>
      </c>
      <c r="H841" s="3">
        <f t="shared" si="23"/>
        <v>550000</v>
      </c>
      <c r="I841" s="3">
        <v>1</v>
      </c>
    </row>
    <row r="842" spans="1:9" s="78" customFormat="1" ht="75" x14ac:dyDescent="0.25">
      <c r="A842" s="586"/>
      <c r="B842" s="452"/>
      <c r="C842" s="122" t="s">
        <v>5147</v>
      </c>
      <c r="D842" s="122" t="s">
        <v>5148</v>
      </c>
      <c r="E842" s="1" t="s">
        <v>120</v>
      </c>
      <c r="F842" s="75" t="s">
        <v>121</v>
      </c>
      <c r="G842" s="3">
        <v>1293500</v>
      </c>
      <c r="H842" s="3">
        <f t="shared" si="23"/>
        <v>1293500</v>
      </c>
      <c r="I842" s="3">
        <v>1</v>
      </c>
    </row>
    <row r="843" spans="1:9" s="78" customFormat="1" ht="75" x14ac:dyDescent="0.25">
      <c r="A843" s="586"/>
      <c r="B843" s="452"/>
      <c r="C843" s="122" t="s">
        <v>5149</v>
      </c>
      <c r="D843" s="122" t="s">
        <v>5150</v>
      </c>
      <c r="E843" s="1" t="s">
        <v>120</v>
      </c>
      <c r="F843" s="75" t="s">
        <v>121</v>
      </c>
      <c r="G843" s="3">
        <v>2550000</v>
      </c>
      <c r="H843" s="3">
        <f t="shared" si="23"/>
        <v>2550000</v>
      </c>
      <c r="I843" s="3">
        <v>1</v>
      </c>
    </row>
    <row r="844" spans="1:9" s="78" customFormat="1" ht="75" x14ac:dyDescent="0.25">
      <c r="A844" s="586"/>
      <c r="B844" s="452"/>
      <c r="C844" s="122" t="s">
        <v>5151</v>
      </c>
      <c r="D844" s="122" t="s">
        <v>5152</v>
      </c>
      <c r="E844" s="1" t="s">
        <v>120</v>
      </c>
      <c r="F844" s="75" t="s">
        <v>121</v>
      </c>
      <c r="G844" s="3">
        <v>800000</v>
      </c>
      <c r="H844" s="3">
        <f t="shared" si="23"/>
        <v>800000</v>
      </c>
      <c r="I844" s="3">
        <v>1</v>
      </c>
    </row>
    <row r="845" spans="1:9" s="78" customFormat="1" ht="75" x14ac:dyDescent="0.25">
      <c r="A845" s="586"/>
      <c r="B845" s="452"/>
      <c r="C845" s="122" t="s">
        <v>5153</v>
      </c>
      <c r="D845" s="122" t="s">
        <v>5154</v>
      </c>
      <c r="E845" s="1" t="s">
        <v>120</v>
      </c>
      <c r="F845" s="75" t="s">
        <v>121</v>
      </c>
      <c r="G845" s="3">
        <v>774000</v>
      </c>
      <c r="H845" s="3">
        <f t="shared" si="23"/>
        <v>774000</v>
      </c>
      <c r="I845" s="3">
        <v>1</v>
      </c>
    </row>
    <row r="846" spans="1:9" s="78" customFormat="1" ht="60" x14ac:dyDescent="0.25">
      <c r="A846" s="586"/>
      <c r="B846" s="452"/>
      <c r="C846" s="122" t="s">
        <v>5155</v>
      </c>
      <c r="D846" s="122" t="s">
        <v>5156</v>
      </c>
      <c r="E846" s="1" t="s">
        <v>120</v>
      </c>
      <c r="F846" s="75" t="s">
        <v>121</v>
      </c>
      <c r="G846" s="3">
        <v>982000</v>
      </c>
      <c r="H846" s="3">
        <f t="shared" si="23"/>
        <v>982000</v>
      </c>
      <c r="I846" s="3">
        <v>1</v>
      </c>
    </row>
    <row r="847" spans="1:9" s="78" customFormat="1" ht="60" x14ac:dyDescent="0.25">
      <c r="A847" s="586"/>
      <c r="B847" s="452"/>
      <c r="C847" s="122" t="s">
        <v>5157</v>
      </c>
      <c r="D847" s="122" t="s">
        <v>5158</v>
      </c>
      <c r="E847" s="1" t="s">
        <v>120</v>
      </c>
      <c r="F847" s="75" t="s">
        <v>121</v>
      </c>
      <c r="G847" s="3">
        <v>172100</v>
      </c>
      <c r="H847" s="3">
        <f t="shared" si="23"/>
        <v>172100</v>
      </c>
      <c r="I847" s="3">
        <v>1</v>
      </c>
    </row>
    <row r="848" spans="1:9" s="78" customFormat="1" ht="60" x14ac:dyDescent="0.25">
      <c r="A848" s="586"/>
      <c r="B848" s="452"/>
      <c r="C848" s="122" t="s">
        <v>5159</v>
      </c>
      <c r="D848" s="122" t="s">
        <v>5160</v>
      </c>
      <c r="E848" s="1" t="s">
        <v>120</v>
      </c>
      <c r="F848" s="75" t="s">
        <v>121</v>
      </c>
      <c r="G848" s="3">
        <v>714000</v>
      </c>
      <c r="H848" s="3">
        <f t="shared" si="23"/>
        <v>714000</v>
      </c>
      <c r="I848" s="3">
        <v>1</v>
      </c>
    </row>
    <row r="849" spans="1:9" s="78" customFormat="1" ht="75" x14ac:dyDescent="0.25">
      <c r="A849" s="586"/>
      <c r="B849" s="452"/>
      <c r="C849" s="122" t="s">
        <v>5161</v>
      </c>
      <c r="D849" s="122" t="s">
        <v>5162</v>
      </c>
      <c r="E849" s="1" t="s">
        <v>120</v>
      </c>
      <c r="F849" s="75" t="s">
        <v>121</v>
      </c>
      <c r="G849" s="3">
        <v>600000</v>
      </c>
      <c r="H849" s="3">
        <f t="shared" si="23"/>
        <v>600000</v>
      </c>
      <c r="I849" s="3">
        <v>1</v>
      </c>
    </row>
    <row r="850" spans="1:9" s="78" customFormat="1" ht="45" x14ac:dyDescent="0.25">
      <c r="A850" s="586"/>
      <c r="B850" s="452"/>
      <c r="C850" s="122" t="s">
        <v>5163</v>
      </c>
      <c r="D850" s="122" t="s">
        <v>5164</v>
      </c>
      <c r="E850" s="1" t="s">
        <v>120</v>
      </c>
      <c r="F850" s="75" t="s">
        <v>121</v>
      </c>
      <c r="G850" s="3">
        <v>2200000</v>
      </c>
      <c r="H850" s="3">
        <f t="shared" si="23"/>
        <v>2200000</v>
      </c>
      <c r="I850" s="3">
        <v>1</v>
      </c>
    </row>
    <row r="851" spans="1:9" s="78" customFormat="1" ht="75" x14ac:dyDescent="0.25">
      <c r="A851" s="586"/>
      <c r="B851" s="452"/>
      <c r="C851" s="122" t="s">
        <v>5165</v>
      </c>
      <c r="D851" s="122" t="s">
        <v>5166</v>
      </c>
      <c r="E851" s="1" t="s">
        <v>120</v>
      </c>
      <c r="F851" s="75" t="s">
        <v>121</v>
      </c>
      <c r="G851" s="3">
        <v>600000</v>
      </c>
      <c r="H851" s="3">
        <f t="shared" si="23"/>
        <v>600000</v>
      </c>
      <c r="I851" s="3">
        <v>1</v>
      </c>
    </row>
    <row r="852" spans="1:9" s="78" customFormat="1" ht="60" x14ac:dyDescent="0.25">
      <c r="A852" s="586"/>
      <c r="B852" s="452"/>
      <c r="C852" s="122" t="s">
        <v>5167</v>
      </c>
      <c r="D852" s="122" t="s">
        <v>5168</v>
      </c>
      <c r="E852" s="1" t="s">
        <v>120</v>
      </c>
      <c r="F852" s="75" t="s">
        <v>121</v>
      </c>
      <c r="G852" s="3">
        <v>405000</v>
      </c>
      <c r="H852" s="3">
        <f t="shared" si="23"/>
        <v>405000</v>
      </c>
      <c r="I852" s="3">
        <v>1</v>
      </c>
    </row>
    <row r="853" spans="1:9" s="78" customFormat="1" ht="45" x14ac:dyDescent="0.25">
      <c r="A853" s="586"/>
      <c r="B853" s="452"/>
      <c r="C853" s="122" t="s">
        <v>5169</v>
      </c>
      <c r="D853" s="122" t="s">
        <v>5170</v>
      </c>
      <c r="E853" s="1" t="s">
        <v>120</v>
      </c>
      <c r="F853" s="75" t="s">
        <v>121</v>
      </c>
      <c r="G853" s="3">
        <v>30000000</v>
      </c>
      <c r="H853" s="3">
        <f t="shared" si="23"/>
        <v>30000000</v>
      </c>
      <c r="I853" s="3">
        <v>1</v>
      </c>
    </row>
    <row r="854" spans="1:9" s="78" customFormat="1" ht="60" x14ac:dyDescent="0.25">
      <c r="A854" s="586"/>
      <c r="B854" s="452"/>
      <c r="C854" s="124" t="s">
        <v>5171</v>
      </c>
      <c r="D854" s="122" t="s">
        <v>5172</v>
      </c>
      <c r="E854" s="75" t="s">
        <v>14</v>
      </c>
      <c r="F854" s="75" t="s">
        <v>121</v>
      </c>
      <c r="G854" s="3">
        <v>4000000</v>
      </c>
      <c r="H854" s="3">
        <f t="shared" si="23"/>
        <v>4000000</v>
      </c>
      <c r="I854" s="3">
        <v>1</v>
      </c>
    </row>
    <row r="855" spans="1:9" s="78" customFormat="1" ht="60" x14ac:dyDescent="0.25">
      <c r="A855" s="586"/>
      <c r="B855" s="452"/>
      <c r="C855" s="124" t="s">
        <v>5173</v>
      </c>
      <c r="D855" s="122" t="s">
        <v>5174</v>
      </c>
      <c r="E855" s="75" t="s">
        <v>14</v>
      </c>
      <c r="F855" s="75" t="s">
        <v>121</v>
      </c>
      <c r="G855" s="3">
        <v>3000000</v>
      </c>
      <c r="H855" s="3">
        <f t="shared" si="23"/>
        <v>3000000</v>
      </c>
      <c r="I855" s="3">
        <v>1</v>
      </c>
    </row>
    <row r="856" spans="1:9" s="78" customFormat="1" ht="90" x14ac:dyDescent="0.25">
      <c r="A856" s="586"/>
      <c r="B856" s="452"/>
      <c r="C856" s="124" t="s">
        <v>5175</v>
      </c>
      <c r="D856" s="122" t="s">
        <v>5176</v>
      </c>
      <c r="E856" s="75" t="s">
        <v>120</v>
      </c>
      <c r="F856" s="75" t="s">
        <v>121</v>
      </c>
      <c r="G856" s="3">
        <v>750000</v>
      </c>
      <c r="H856" s="3">
        <f t="shared" si="23"/>
        <v>750000</v>
      </c>
      <c r="I856" s="3">
        <v>1</v>
      </c>
    </row>
    <row r="857" spans="1:9" s="78" customFormat="1" ht="105" x14ac:dyDescent="0.25">
      <c r="A857" s="586"/>
      <c r="B857" s="452"/>
      <c r="C857" s="124" t="s">
        <v>5177</v>
      </c>
      <c r="D857" s="122" t="s">
        <v>5178</v>
      </c>
      <c r="E857" s="75" t="s">
        <v>120</v>
      </c>
      <c r="F857" s="75" t="s">
        <v>121</v>
      </c>
      <c r="G857" s="3">
        <v>17740000</v>
      </c>
      <c r="H857" s="3">
        <f t="shared" si="23"/>
        <v>17740000</v>
      </c>
      <c r="I857" s="3">
        <v>1</v>
      </c>
    </row>
    <row r="858" spans="1:9" s="78" customFormat="1" ht="90" x14ac:dyDescent="0.25">
      <c r="A858" s="586"/>
      <c r="B858" s="452"/>
      <c r="C858" s="124" t="s">
        <v>5179</v>
      </c>
      <c r="D858" s="122" t="s">
        <v>5180</v>
      </c>
      <c r="E858" s="75" t="s">
        <v>120</v>
      </c>
      <c r="F858" s="75" t="s">
        <v>121</v>
      </c>
      <c r="G858" s="3">
        <v>12970000</v>
      </c>
      <c r="H858" s="3">
        <f t="shared" si="23"/>
        <v>12970000</v>
      </c>
      <c r="I858" s="3">
        <v>1</v>
      </c>
    </row>
    <row r="859" spans="1:9" s="78" customFormat="1" ht="150" x14ac:dyDescent="0.25">
      <c r="A859" s="586"/>
      <c r="B859" s="452"/>
      <c r="C859" s="124" t="s">
        <v>5181</v>
      </c>
      <c r="D859" s="122" t="s">
        <v>5182</v>
      </c>
      <c r="E859" s="75" t="s">
        <v>120</v>
      </c>
      <c r="F859" s="75" t="s">
        <v>121</v>
      </c>
      <c r="G859" s="3">
        <v>2000000</v>
      </c>
      <c r="H859" s="3">
        <f t="shared" si="23"/>
        <v>2000000</v>
      </c>
      <c r="I859" s="3">
        <v>1</v>
      </c>
    </row>
    <row r="860" spans="1:9" s="78" customFormat="1" ht="75" x14ac:dyDescent="0.25">
      <c r="A860" s="586"/>
      <c r="B860" s="452"/>
      <c r="C860" s="128">
        <v>79951110</v>
      </c>
      <c r="D860" s="127" t="s">
        <v>5183</v>
      </c>
      <c r="E860" s="80" t="s">
        <v>14</v>
      </c>
      <c r="F860" s="80" t="s">
        <v>121</v>
      </c>
      <c r="G860" s="16">
        <v>5000000</v>
      </c>
      <c r="H860" s="16">
        <f t="shared" si="23"/>
        <v>5000000</v>
      </c>
      <c r="I860" s="16">
        <v>1</v>
      </c>
    </row>
    <row r="861" spans="1:9" s="78" customFormat="1" ht="45" x14ac:dyDescent="0.25">
      <c r="A861" s="586"/>
      <c r="B861" s="452"/>
      <c r="C861" s="124" t="s">
        <v>5184</v>
      </c>
      <c r="D861" s="122" t="s">
        <v>5185</v>
      </c>
      <c r="E861" s="75" t="s">
        <v>14</v>
      </c>
      <c r="F861" s="75" t="s">
        <v>121</v>
      </c>
      <c r="G861" s="3">
        <v>6000000</v>
      </c>
      <c r="H861" s="3">
        <f t="shared" si="23"/>
        <v>6000000</v>
      </c>
      <c r="I861" s="3">
        <v>1</v>
      </c>
    </row>
    <row r="862" spans="1:9" s="78" customFormat="1" x14ac:dyDescent="0.25">
      <c r="A862" s="586"/>
      <c r="B862" s="452"/>
      <c r="C862" s="124" t="s">
        <v>5186</v>
      </c>
      <c r="D862" s="122" t="s">
        <v>5187</v>
      </c>
      <c r="E862" s="75" t="s">
        <v>120</v>
      </c>
      <c r="F862" s="75" t="s">
        <v>121</v>
      </c>
      <c r="G862" s="3">
        <v>120000</v>
      </c>
      <c r="H862" s="3">
        <f t="shared" si="23"/>
        <v>120000</v>
      </c>
      <c r="I862" s="3">
        <v>1</v>
      </c>
    </row>
    <row r="863" spans="1:9" s="78" customFormat="1" ht="45" x14ac:dyDescent="0.25">
      <c r="A863" s="586"/>
      <c r="B863" s="452"/>
      <c r="C863" s="124" t="s">
        <v>5188</v>
      </c>
      <c r="D863" s="122" t="s">
        <v>5189</v>
      </c>
      <c r="E863" s="75" t="s">
        <v>14</v>
      </c>
      <c r="F863" s="75" t="s">
        <v>121</v>
      </c>
      <c r="G863" s="3">
        <v>10000000</v>
      </c>
      <c r="H863" s="3">
        <f t="shared" si="23"/>
        <v>10000000</v>
      </c>
      <c r="I863" s="3">
        <v>1</v>
      </c>
    </row>
    <row r="864" spans="1:9" s="78" customFormat="1" ht="39.950000000000003" customHeight="1" x14ac:dyDescent="0.25">
      <c r="A864" s="586"/>
      <c r="B864" s="456" t="s">
        <v>5190</v>
      </c>
      <c r="C864" s="457"/>
      <c r="D864" s="457"/>
      <c r="E864" s="457"/>
      <c r="F864" s="457"/>
      <c r="G864" s="458"/>
      <c r="H864" s="2">
        <f>SUM(H865+H867)</f>
        <v>112482500</v>
      </c>
      <c r="I864" s="2"/>
    </row>
    <row r="865" spans="1:9" s="78" customFormat="1" x14ac:dyDescent="0.25">
      <c r="A865" s="586"/>
      <c r="B865" s="422" t="s">
        <v>154</v>
      </c>
      <c r="C865" s="422"/>
      <c r="D865" s="422"/>
      <c r="E865" s="422"/>
      <c r="F865" s="422"/>
      <c r="G865" s="422"/>
      <c r="H865" s="73">
        <f>SUM(H866:H866)</f>
        <v>111904000</v>
      </c>
      <c r="I865" s="73"/>
    </row>
    <row r="866" spans="1:9" s="78" customFormat="1" ht="45" x14ac:dyDescent="0.25">
      <c r="A866" s="586"/>
      <c r="B866" s="75">
        <v>5113</v>
      </c>
      <c r="C866" s="128">
        <v>45611200</v>
      </c>
      <c r="D866" s="127" t="s">
        <v>5191</v>
      </c>
      <c r="E866" s="80" t="s">
        <v>149</v>
      </c>
      <c r="F866" s="80" t="s">
        <v>121</v>
      </c>
      <c r="G866" s="16">
        <v>111904000</v>
      </c>
      <c r="H866" s="16">
        <f>G866*I866</f>
        <v>111904000</v>
      </c>
      <c r="I866" s="16">
        <v>1</v>
      </c>
    </row>
    <row r="867" spans="1:9" s="78" customFormat="1" x14ac:dyDescent="0.25">
      <c r="A867" s="586"/>
      <c r="B867" s="422" t="s">
        <v>118</v>
      </c>
      <c r="C867" s="422"/>
      <c r="D867" s="422"/>
      <c r="E867" s="422"/>
      <c r="F867" s="422"/>
      <c r="G867" s="422"/>
      <c r="H867" s="73">
        <f>SUM(H868:H868)</f>
        <v>578500</v>
      </c>
      <c r="I867" s="73"/>
    </row>
    <row r="868" spans="1:9" s="78" customFormat="1" ht="75" x14ac:dyDescent="0.25">
      <c r="A868" s="586"/>
      <c r="B868" s="75">
        <v>5113</v>
      </c>
      <c r="C868" s="124" t="s">
        <v>5192</v>
      </c>
      <c r="D868" s="122" t="s">
        <v>5193</v>
      </c>
      <c r="E868" s="75" t="s">
        <v>120</v>
      </c>
      <c r="F868" s="75" t="s">
        <v>121</v>
      </c>
      <c r="G868" s="3">
        <v>578500</v>
      </c>
      <c r="H868" s="3">
        <f>G868*I868</f>
        <v>578500</v>
      </c>
      <c r="I868" s="3">
        <v>1</v>
      </c>
    </row>
    <row r="869" spans="1:9" s="78" customFormat="1" ht="39.950000000000003" customHeight="1" x14ac:dyDescent="0.25">
      <c r="A869" s="586"/>
      <c r="B869" s="459" t="s">
        <v>2289</v>
      </c>
      <c r="C869" s="459"/>
      <c r="D869" s="459"/>
      <c r="E869" s="459"/>
      <c r="F869" s="459"/>
      <c r="G869" s="459"/>
      <c r="H869" s="2">
        <f>SUM(H870)</f>
        <v>0</v>
      </c>
      <c r="I869" s="2"/>
    </row>
    <row r="870" spans="1:9" s="78" customFormat="1" x14ac:dyDescent="0.25">
      <c r="A870" s="586"/>
      <c r="B870" s="422" t="s">
        <v>154</v>
      </c>
      <c r="C870" s="422"/>
      <c r="D870" s="422"/>
      <c r="E870" s="422"/>
      <c r="F870" s="422"/>
      <c r="G870" s="422"/>
      <c r="H870" s="73">
        <f>SUM(H872:H872)</f>
        <v>0</v>
      </c>
      <c r="I870" s="73"/>
    </row>
    <row r="871" spans="1:9" s="78" customFormat="1" x14ac:dyDescent="0.25">
      <c r="A871" s="586"/>
      <c r="B871" s="77"/>
      <c r="C871" s="120"/>
      <c r="D871" s="120"/>
      <c r="E871" s="77"/>
      <c r="F871" s="77"/>
      <c r="G871" s="73"/>
      <c r="H871" s="73"/>
      <c r="I871" s="73"/>
    </row>
    <row r="872" spans="1:9" s="78" customFormat="1" ht="45" x14ac:dyDescent="0.25">
      <c r="A872" s="586"/>
      <c r="B872" s="75">
        <v>4251</v>
      </c>
      <c r="C872" s="128">
        <v>45211149</v>
      </c>
      <c r="D872" s="127" t="s">
        <v>5194</v>
      </c>
      <c r="E872" s="80" t="s">
        <v>149</v>
      </c>
      <c r="F872" s="80" t="s">
        <v>121</v>
      </c>
      <c r="G872" s="16">
        <v>0</v>
      </c>
      <c r="H872" s="16">
        <f>G872*I872</f>
        <v>0</v>
      </c>
      <c r="I872" s="16">
        <v>1</v>
      </c>
    </row>
    <row r="873" spans="1:9" s="78" customFormat="1" x14ac:dyDescent="0.25">
      <c r="A873" s="586"/>
      <c r="B873" s="75"/>
      <c r="C873" s="128"/>
      <c r="D873" s="422" t="s">
        <v>118</v>
      </c>
      <c r="E873" s="422"/>
      <c r="F873" s="422"/>
      <c r="G873" s="422"/>
      <c r="H873" s="422"/>
      <c r="I873" s="422"/>
    </row>
    <row r="874" spans="1:9" s="78" customFormat="1" ht="30" x14ac:dyDescent="0.25">
      <c r="A874" s="586"/>
      <c r="B874" s="75">
        <v>5112</v>
      </c>
      <c r="C874" s="121" t="s">
        <v>5195</v>
      </c>
      <c r="D874" s="121" t="s">
        <v>5196</v>
      </c>
      <c r="E874" s="75" t="s">
        <v>120</v>
      </c>
      <c r="F874" s="75" t="s">
        <v>121</v>
      </c>
      <c r="G874" s="3">
        <v>96410000</v>
      </c>
      <c r="H874" s="3">
        <f>G874*I874</f>
        <v>96410000</v>
      </c>
      <c r="I874" s="3">
        <v>1</v>
      </c>
    </row>
    <row r="875" spans="1:9" s="395" customFormat="1" x14ac:dyDescent="0.25">
      <c r="A875" s="586"/>
      <c r="B875" s="391"/>
      <c r="C875" s="391"/>
      <c r="D875" s="391"/>
      <c r="E875" s="391"/>
      <c r="F875" s="391"/>
      <c r="G875" s="3"/>
      <c r="H875" s="3"/>
      <c r="I875" s="3"/>
    </row>
    <row r="876" spans="1:9" s="395" customFormat="1" x14ac:dyDescent="0.25">
      <c r="A876" s="586"/>
      <c r="B876" s="391"/>
      <c r="C876" s="391"/>
      <c r="D876" s="391"/>
      <c r="E876" s="391"/>
      <c r="F876" s="391"/>
      <c r="G876" s="3"/>
      <c r="H876" s="3"/>
      <c r="I876" s="3"/>
    </row>
    <row r="877" spans="1:9" s="395" customFormat="1" x14ac:dyDescent="0.25">
      <c r="A877" s="586"/>
      <c r="B877" s="391"/>
      <c r="C877" s="391"/>
      <c r="D877" s="391"/>
      <c r="E877" s="391"/>
      <c r="F877" s="391"/>
      <c r="G877" s="3"/>
      <c r="H877" s="3"/>
      <c r="I877" s="3"/>
    </row>
    <row r="878" spans="1:9" s="395" customFormat="1" x14ac:dyDescent="0.25">
      <c r="A878" s="586"/>
      <c r="B878" s="466">
        <v>5129</v>
      </c>
      <c r="C878" s="397" t="s">
        <v>6135</v>
      </c>
      <c r="D878" s="397" t="s">
        <v>6397</v>
      </c>
      <c r="E878" s="398" t="s">
        <v>14</v>
      </c>
      <c r="F878" s="398" t="s">
        <v>15</v>
      </c>
      <c r="G878" s="365">
        <v>2500</v>
      </c>
      <c r="H878" s="344">
        <v>60</v>
      </c>
      <c r="I878" s="365">
        <v>24</v>
      </c>
    </row>
    <row r="879" spans="1:9" s="395" customFormat="1" x14ac:dyDescent="0.25">
      <c r="A879" s="586"/>
      <c r="B879" s="467"/>
      <c r="C879" s="397" t="s">
        <v>6136</v>
      </c>
      <c r="D879" s="397" t="s">
        <v>6397</v>
      </c>
      <c r="E879" s="398" t="s">
        <v>14</v>
      </c>
      <c r="F879" s="398" t="s">
        <v>15</v>
      </c>
      <c r="G879" s="365">
        <v>1200</v>
      </c>
      <c r="H879" s="344">
        <v>26.4</v>
      </c>
      <c r="I879" s="365">
        <v>22</v>
      </c>
    </row>
    <row r="880" spans="1:9" s="395" customFormat="1" x14ac:dyDescent="0.25">
      <c r="A880" s="586"/>
      <c r="B880" s="467"/>
      <c r="C880" s="397" t="s">
        <v>6137</v>
      </c>
      <c r="D880" s="397" t="s">
        <v>6397</v>
      </c>
      <c r="E880" s="398" t="s">
        <v>14</v>
      </c>
      <c r="F880" s="398" t="s">
        <v>15</v>
      </c>
      <c r="G880" s="365">
        <v>750</v>
      </c>
      <c r="H880" s="344">
        <v>20.25</v>
      </c>
      <c r="I880" s="365">
        <v>27</v>
      </c>
    </row>
    <row r="881" spans="1:9" s="395" customFormat="1" x14ac:dyDescent="0.25">
      <c r="A881" s="586"/>
      <c r="B881" s="467"/>
      <c r="C881" s="397" t="s">
        <v>6138</v>
      </c>
      <c r="D881" s="397" t="s">
        <v>6397</v>
      </c>
      <c r="E881" s="398" t="s">
        <v>14</v>
      </c>
      <c r="F881" s="398" t="s">
        <v>15</v>
      </c>
      <c r="G881" s="365">
        <v>2300</v>
      </c>
      <c r="H881" s="344">
        <v>57.5</v>
      </c>
      <c r="I881" s="365">
        <v>25</v>
      </c>
    </row>
    <row r="882" spans="1:9" s="395" customFormat="1" x14ac:dyDescent="0.25">
      <c r="A882" s="586"/>
      <c r="B882" s="467"/>
      <c r="C882" s="397" t="s">
        <v>6139</v>
      </c>
      <c r="D882" s="397" t="s">
        <v>6397</v>
      </c>
      <c r="E882" s="398" t="s">
        <v>14</v>
      </c>
      <c r="F882" s="398" t="s">
        <v>15</v>
      </c>
      <c r="G882" s="365">
        <v>750</v>
      </c>
      <c r="H882" s="344">
        <v>19.5</v>
      </c>
      <c r="I882" s="365">
        <v>26</v>
      </c>
    </row>
    <row r="883" spans="1:9" s="395" customFormat="1" x14ac:dyDescent="0.25">
      <c r="A883" s="586"/>
      <c r="B883" s="467"/>
      <c r="C883" s="397" t="s">
        <v>6140</v>
      </c>
      <c r="D883" s="397" t="s">
        <v>6397</v>
      </c>
      <c r="E883" s="398" t="s">
        <v>14</v>
      </c>
      <c r="F883" s="398" t="s">
        <v>15</v>
      </c>
      <c r="G883" s="365">
        <v>750</v>
      </c>
      <c r="H883" s="344">
        <v>18</v>
      </c>
      <c r="I883" s="365">
        <v>24</v>
      </c>
    </row>
    <row r="884" spans="1:9" s="395" customFormat="1" x14ac:dyDescent="0.25">
      <c r="A884" s="586"/>
      <c r="B884" s="467"/>
      <c r="C884" s="397" t="s">
        <v>6141</v>
      </c>
      <c r="D884" s="397" t="s">
        <v>6397</v>
      </c>
      <c r="E884" s="398" t="s">
        <v>14</v>
      </c>
      <c r="F884" s="398" t="s">
        <v>15</v>
      </c>
      <c r="G884" s="365">
        <v>750</v>
      </c>
      <c r="H884" s="344">
        <v>18.75</v>
      </c>
      <c r="I884" s="365">
        <v>25</v>
      </c>
    </row>
    <row r="885" spans="1:9" s="395" customFormat="1" x14ac:dyDescent="0.25">
      <c r="A885" s="586"/>
      <c r="B885" s="467"/>
      <c r="C885" s="397" t="s">
        <v>6142</v>
      </c>
      <c r="D885" s="397" t="s">
        <v>6397</v>
      </c>
      <c r="E885" s="398" t="s">
        <v>14</v>
      </c>
      <c r="F885" s="398" t="s">
        <v>15</v>
      </c>
      <c r="G885" s="365">
        <v>750</v>
      </c>
      <c r="H885" s="344">
        <v>18.75</v>
      </c>
      <c r="I885" s="365">
        <v>25</v>
      </c>
    </row>
    <row r="886" spans="1:9" s="395" customFormat="1" x14ac:dyDescent="0.25">
      <c r="A886" s="586"/>
      <c r="B886" s="467"/>
      <c r="C886" s="397" t="s">
        <v>6143</v>
      </c>
      <c r="D886" s="397" t="s">
        <v>6397</v>
      </c>
      <c r="E886" s="398" t="s">
        <v>14</v>
      </c>
      <c r="F886" s="398" t="s">
        <v>15</v>
      </c>
      <c r="G886" s="365">
        <v>750</v>
      </c>
      <c r="H886" s="344">
        <v>18</v>
      </c>
      <c r="I886" s="365">
        <v>24</v>
      </c>
    </row>
    <row r="887" spans="1:9" s="395" customFormat="1" x14ac:dyDescent="0.25">
      <c r="A887" s="586"/>
      <c r="B887" s="467"/>
      <c r="C887" s="397" t="s">
        <v>6144</v>
      </c>
      <c r="D887" s="397" t="s">
        <v>6397</v>
      </c>
      <c r="E887" s="398" t="s">
        <v>14</v>
      </c>
      <c r="F887" s="398" t="s">
        <v>15</v>
      </c>
      <c r="G887" s="365">
        <v>750</v>
      </c>
      <c r="H887" s="344">
        <v>19.5</v>
      </c>
      <c r="I887" s="365">
        <v>26</v>
      </c>
    </row>
    <row r="888" spans="1:9" s="395" customFormat="1" x14ac:dyDescent="0.25">
      <c r="A888" s="586"/>
      <c r="B888" s="467"/>
      <c r="C888" s="397" t="s">
        <v>6145</v>
      </c>
      <c r="D888" s="397" t="s">
        <v>6397</v>
      </c>
      <c r="E888" s="398" t="s">
        <v>14</v>
      </c>
      <c r="F888" s="398" t="s">
        <v>15</v>
      </c>
      <c r="G888" s="365">
        <v>750</v>
      </c>
      <c r="H888" s="344">
        <v>19.5</v>
      </c>
      <c r="I888" s="365">
        <v>26</v>
      </c>
    </row>
    <row r="889" spans="1:9" s="395" customFormat="1" x14ac:dyDescent="0.25">
      <c r="A889" s="586"/>
      <c r="B889" s="467"/>
      <c r="C889" s="397" t="s">
        <v>6146</v>
      </c>
      <c r="D889" s="397" t="s">
        <v>6397</v>
      </c>
      <c r="E889" s="398" t="s">
        <v>14</v>
      </c>
      <c r="F889" s="398" t="s">
        <v>15</v>
      </c>
      <c r="G889" s="365">
        <v>750</v>
      </c>
      <c r="H889" s="344">
        <v>17.25</v>
      </c>
      <c r="I889" s="365">
        <v>23</v>
      </c>
    </row>
    <row r="890" spans="1:9" s="395" customFormat="1" x14ac:dyDescent="0.25">
      <c r="A890" s="586"/>
      <c r="B890" s="467"/>
      <c r="C890" s="397" t="s">
        <v>6147</v>
      </c>
      <c r="D890" s="397" t="s">
        <v>6397</v>
      </c>
      <c r="E890" s="398" t="s">
        <v>14</v>
      </c>
      <c r="F890" s="398" t="s">
        <v>15</v>
      </c>
      <c r="G890" s="365">
        <v>750</v>
      </c>
      <c r="H890" s="344">
        <v>18</v>
      </c>
      <c r="I890" s="365">
        <v>24</v>
      </c>
    </row>
    <row r="891" spans="1:9" s="395" customFormat="1" x14ac:dyDescent="0.25">
      <c r="A891" s="586"/>
      <c r="B891" s="467"/>
      <c r="C891" s="397" t="s">
        <v>6148</v>
      </c>
      <c r="D891" s="397" t="s">
        <v>6397</v>
      </c>
      <c r="E891" s="398" t="s">
        <v>14</v>
      </c>
      <c r="F891" s="398" t="s">
        <v>15</v>
      </c>
      <c r="G891" s="365">
        <v>750</v>
      </c>
      <c r="H891" s="344">
        <v>18</v>
      </c>
      <c r="I891" s="365">
        <v>24</v>
      </c>
    </row>
    <row r="892" spans="1:9" s="395" customFormat="1" x14ac:dyDescent="0.25">
      <c r="A892" s="586"/>
      <c r="B892" s="467"/>
      <c r="C892" s="397" t="s">
        <v>6149</v>
      </c>
      <c r="D892" s="397" t="s">
        <v>6397</v>
      </c>
      <c r="E892" s="398" t="s">
        <v>14</v>
      </c>
      <c r="F892" s="398" t="s">
        <v>15</v>
      </c>
      <c r="G892" s="365">
        <v>2200</v>
      </c>
      <c r="H892" s="344">
        <v>74.8</v>
      </c>
      <c r="I892" s="365">
        <v>34</v>
      </c>
    </row>
    <row r="893" spans="1:9" s="395" customFormat="1" x14ac:dyDescent="0.25">
      <c r="A893" s="586"/>
      <c r="B893" s="467"/>
      <c r="C893" s="397" t="s">
        <v>6150</v>
      </c>
      <c r="D893" s="397" t="s">
        <v>6397</v>
      </c>
      <c r="E893" s="398" t="s">
        <v>14</v>
      </c>
      <c r="F893" s="398" t="s">
        <v>15</v>
      </c>
      <c r="G893" s="365">
        <v>2300</v>
      </c>
      <c r="H893" s="344">
        <v>96.6</v>
      </c>
      <c r="I893" s="365">
        <v>42</v>
      </c>
    </row>
    <row r="894" spans="1:9" s="395" customFormat="1" x14ac:dyDescent="0.25">
      <c r="A894" s="586"/>
      <c r="B894" s="467"/>
      <c r="C894" s="397" t="s">
        <v>6151</v>
      </c>
      <c r="D894" s="397" t="s">
        <v>6397</v>
      </c>
      <c r="E894" s="398" t="s">
        <v>14</v>
      </c>
      <c r="F894" s="398" t="s">
        <v>15</v>
      </c>
      <c r="G894" s="365">
        <v>2000</v>
      </c>
      <c r="H894" s="344">
        <v>56</v>
      </c>
      <c r="I894" s="365">
        <v>28</v>
      </c>
    </row>
    <row r="895" spans="1:9" s="395" customFormat="1" x14ac:dyDescent="0.25">
      <c r="A895" s="586"/>
      <c r="B895" s="467"/>
      <c r="C895" s="397" t="s">
        <v>6152</v>
      </c>
      <c r="D895" s="397" t="s">
        <v>6397</v>
      </c>
      <c r="E895" s="398" t="s">
        <v>14</v>
      </c>
      <c r="F895" s="398" t="s">
        <v>15</v>
      </c>
      <c r="G895" s="365">
        <v>1500</v>
      </c>
      <c r="H895" s="344">
        <v>33</v>
      </c>
      <c r="I895" s="365">
        <v>22</v>
      </c>
    </row>
    <row r="896" spans="1:9" s="395" customFormat="1" x14ac:dyDescent="0.25">
      <c r="A896" s="586"/>
      <c r="B896" s="467"/>
      <c r="C896" s="397" t="s">
        <v>6153</v>
      </c>
      <c r="D896" s="397" t="s">
        <v>6397</v>
      </c>
      <c r="E896" s="398" t="s">
        <v>14</v>
      </c>
      <c r="F896" s="398" t="s">
        <v>15</v>
      </c>
      <c r="G896" s="365">
        <v>1200</v>
      </c>
      <c r="H896" s="344">
        <v>26.4</v>
      </c>
      <c r="I896" s="365">
        <v>22</v>
      </c>
    </row>
    <row r="897" spans="1:9" s="395" customFormat="1" x14ac:dyDescent="0.25">
      <c r="A897" s="586"/>
      <c r="B897" s="467"/>
      <c r="C897" s="397" t="s">
        <v>6154</v>
      </c>
      <c r="D897" s="397" t="s">
        <v>6397</v>
      </c>
      <c r="E897" s="398" t="s">
        <v>14</v>
      </c>
      <c r="F897" s="398" t="s">
        <v>15</v>
      </c>
      <c r="G897" s="365">
        <v>1500</v>
      </c>
      <c r="H897" s="344">
        <v>37.5</v>
      </c>
      <c r="I897" s="365">
        <v>25</v>
      </c>
    </row>
    <row r="898" spans="1:9" s="395" customFormat="1" x14ac:dyDescent="0.25">
      <c r="A898" s="586"/>
      <c r="B898" s="467"/>
      <c r="C898" s="397" t="s">
        <v>6155</v>
      </c>
      <c r="D898" s="397" t="s">
        <v>6397</v>
      </c>
      <c r="E898" s="398" t="s">
        <v>14</v>
      </c>
      <c r="F898" s="398" t="s">
        <v>15</v>
      </c>
      <c r="G898" s="365">
        <v>200</v>
      </c>
      <c r="H898" s="344">
        <v>5.8</v>
      </c>
      <c r="I898" s="365">
        <v>29</v>
      </c>
    </row>
    <row r="899" spans="1:9" s="395" customFormat="1" x14ac:dyDescent="0.25">
      <c r="A899" s="586"/>
      <c r="B899" s="467"/>
      <c r="C899" s="397" t="s">
        <v>6156</v>
      </c>
      <c r="D899" s="397" t="s">
        <v>6397</v>
      </c>
      <c r="E899" s="398" t="s">
        <v>14</v>
      </c>
      <c r="F899" s="398" t="s">
        <v>15</v>
      </c>
      <c r="G899" s="365">
        <v>200</v>
      </c>
      <c r="H899" s="344">
        <v>5.8</v>
      </c>
      <c r="I899" s="365">
        <v>29</v>
      </c>
    </row>
    <row r="900" spans="1:9" s="395" customFormat="1" x14ac:dyDescent="0.25">
      <c r="A900" s="586"/>
      <c r="B900" s="467"/>
      <c r="C900" s="397" t="s">
        <v>6157</v>
      </c>
      <c r="D900" s="397" t="s">
        <v>6397</v>
      </c>
      <c r="E900" s="398" t="s">
        <v>14</v>
      </c>
      <c r="F900" s="398" t="s">
        <v>15</v>
      </c>
      <c r="G900" s="365">
        <v>200</v>
      </c>
      <c r="H900" s="344">
        <v>5.8</v>
      </c>
      <c r="I900" s="365">
        <v>29</v>
      </c>
    </row>
    <row r="901" spans="1:9" s="395" customFormat="1" x14ac:dyDescent="0.25">
      <c r="A901" s="586"/>
      <c r="B901" s="467"/>
      <c r="C901" s="397" t="s">
        <v>6158</v>
      </c>
      <c r="D901" s="397" t="s">
        <v>6397</v>
      </c>
      <c r="E901" s="398" t="s">
        <v>14</v>
      </c>
      <c r="F901" s="398" t="s">
        <v>15</v>
      </c>
      <c r="G901" s="365">
        <v>3000</v>
      </c>
      <c r="H901" s="344">
        <v>66</v>
      </c>
      <c r="I901" s="365">
        <v>22</v>
      </c>
    </row>
    <row r="902" spans="1:9" s="395" customFormat="1" x14ac:dyDescent="0.25">
      <c r="A902" s="586"/>
      <c r="B902" s="467"/>
      <c r="C902" s="397" t="s">
        <v>6159</v>
      </c>
      <c r="D902" s="397" t="s">
        <v>6397</v>
      </c>
      <c r="E902" s="398" t="s">
        <v>14</v>
      </c>
      <c r="F902" s="398" t="s">
        <v>15</v>
      </c>
      <c r="G902" s="365">
        <v>2000</v>
      </c>
      <c r="H902" s="344">
        <v>52</v>
      </c>
      <c r="I902" s="365">
        <v>26</v>
      </c>
    </row>
    <row r="903" spans="1:9" s="395" customFormat="1" x14ac:dyDescent="0.25">
      <c r="A903" s="586"/>
      <c r="B903" s="467"/>
      <c r="C903" s="397" t="s">
        <v>6160</v>
      </c>
      <c r="D903" s="397" t="s">
        <v>6397</v>
      </c>
      <c r="E903" s="398" t="s">
        <v>14</v>
      </c>
      <c r="F903" s="398" t="s">
        <v>15</v>
      </c>
      <c r="G903" s="365">
        <v>1500</v>
      </c>
      <c r="H903" s="344">
        <v>39</v>
      </c>
      <c r="I903" s="365">
        <v>26</v>
      </c>
    </row>
    <row r="904" spans="1:9" s="395" customFormat="1" x14ac:dyDescent="0.25">
      <c r="A904" s="586"/>
      <c r="B904" s="467"/>
      <c r="C904" s="397" t="s">
        <v>6161</v>
      </c>
      <c r="D904" s="397" t="s">
        <v>6397</v>
      </c>
      <c r="E904" s="398" t="s">
        <v>14</v>
      </c>
      <c r="F904" s="398" t="s">
        <v>15</v>
      </c>
      <c r="G904" s="365">
        <v>3100</v>
      </c>
      <c r="H904" s="344">
        <v>71.3</v>
      </c>
      <c r="I904" s="365">
        <v>23</v>
      </c>
    </row>
    <row r="905" spans="1:9" s="395" customFormat="1" x14ac:dyDescent="0.25">
      <c r="A905" s="586"/>
      <c r="B905" s="467"/>
      <c r="C905" s="397" t="s">
        <v>6162</v>
      </c>
      <c r="D905" s="397" t="s">
        <v>6397</v>
      </c>
      <c r="E905" s="398" t="s">
        <v>14</v>
      </c>
      <c r="F905" s="398" t="s">
        <v>15</v>
      </c>
      <c r="G905" s="365">
        <v>3100</v>
      </c>
      <c r="H905" s="344">
        <v>71.3</v>
      </c>
      <c r="I905" s="365">
        <v>23</v>
      </c>
    </row>
    <row r="906" spans="1:9" s="395" customFormat="1" x14ac:dyDescent="0.25">
      <c r="A906" s="586"/>
      <c r="B906" s="467"/>
      <c r="C906" s="397" t="s">
        <v>6163</v>
      </c>
      <c r="D906" s="397" t="s">
        <v>6397</v>
      </c>
      <c r="E906" s="398" t="s">
        <v>14</v>
      </c>
      <c r="F906" s="398" t="s">
        <v>15</v>
      </c>
      <c r="G906" s="365">
        <v>5200</v>
      </c>
      <c r="H906" s="344">
        <v>156</v>
      </c>
      <c r="I906" s="365">
        <v>30</v>
      </c>
    </row>
    <row r="907" spans="1:9" s="395" customFormat="1" x14ac:dyDescent="0.25">
      <c r="A907" s="586"/>
      <c r="B907" s="467"/>
      <c r="C907" s="397" t="s">
        <v>6164</v>
      </c>
      <c r="D907" s="397" t="s">
        <v>6397</v>
      </c>
      <c r="E907" s="398" t="s">
        <v>14</v>
      </c>
      <c r="F907" s="398" t="s">
        <v>15</v>
      </c>
      <c r="G907" s="365">
        <v>3000</v>
      </c>
      <c r="H907" s="344">
        <v>114</v>
      </c>
      <c r="I907" s="365">
        <v>38</v>
      </c>
    </row>
    <row r="908" spans="1:9" s="395" customFormat="1" x14ac:dyDescent="0.25">
      <c r="A908" s="586"/>
      <c r="B908" s="467"/>
      <c r="C908" s="397" t="s">
        <v>6165</v>
      </c>
      <c r="D908" s="397" t="s">
        <v>6397</v>
      </c>
      <c r="E908" s="398" t="s">
        <v>14</v>
      </c>
      <c r="F908" s="398" t="s">
        <v>15</v>
      </c>
      <c r="G908" s="365">
        <v>3000</v>
      </c>
      <c r="H908" s="344">
        <v>114</v>
      </c>
      <c r="I908" s="365">
        <v>38</v>
      </c>
    </row>
    <row r="909" spans="1:9" s="395" customFormat="1" x14ac:dyDescent="0.25">
      <c r="A909" s="586"/>
      <c r="B909" s="467"/>
      <c r="C909" s="397" t="s">
        <v>6166</v>
      </c>
      <c r="D909" s="397" t="s">
        <v>6397</v>
      </c>
      <c r="E909" s="398" t="s">
        <v>14</v>
      </c>
      <c r="F909" s="398" t="s">
        <v>15</v>
      </c>
      <c r="G909" s="365">
        <v>3000</v>
      </c>
      <c r="H909" s="344">
        <v>111</v>
      </c>
      <c r="I909" s="365">
        <v>37</v>
      </c>
    </row>
    <row r="910" spans="1:9" s="395" customFormat="1" x14ac:dyDescent="0.25">
      <c r="A910" s="586"/>
      <c r="B910" s="467"/>
      <c r="C910" s="397" t="s">
        <v>6167</v>
      </c>
      <c r="D910" s="397" t="s">
        <v>6397</v>
      </c>
      <c r="E910" s="398" t="s">
        <v>14</v>
      </c>
      <c r="F910" s="398" t="s">
        <v>15</v>
      </c>
      <c r="G910" s="365">
        <v>3000</v>
      </c>
      <c r="H910" s="344">
        <v>105</v>
      </c>
      <c r="I910" s="365">
        <v>35</v>
      </c>
    </row>
    <row r="911" spans="1:9" s="395" customFormat="1" x14ac:dyDescent="0.25">
      <c r="A911" s="586"/>
      <c r="B911" s="467"/>
      <c r="C911" s="397" t="s">
        <v>6168</v>
      </c>
      <c r="D911" s="397" t="s">
        <v>6397</v>
      </c>
      <c r="E911" s="398" t="s">
        <v>14</v>
      </c>
      <c r="F911" s="398" t="s">
        <v>15</v>
      </c>
      <c r="G911" s="365">
        <v>3000</v>
      </c>
      <c r="H911" s="344">
        <v>108</v>
      </c>
      <c r="I911" s="365">
        <v>36</v>
      </c>
    </row>
    <row r="912" spans="1:9" s="395" customFormat="1" x14ac:dyDescent="0.25">
      <c r="A912" s="586"/>
      <c r="B912" s="467"/>
      <c r="C912" s="397" t="s">
        <v>6169</v>
      </c>
      <c r="D912" s="397" t="s">
        <v>6397</v>
      </c>
      <c r="E912" s="398" t="s">
        <v>14</v>
      </c>
      <c r="F912" s="398" t="s">
        <v>15</v>
      </c>
      <c r="G912" s="365">
        <v>3000</v>
      </c>
      <c r="H912" s="344">
        <v>99</v>
      </c>
      <c r="I912" s="365">
        <v>33</v>
      </c>
    </row>
    <row r="913" spans="1:9" s="395" customFormat="1" x14ac:dyDescent="0.25">
      <c r="A913" s="586"/>
      <c r="B913" s="467"/>
      <c r="C913" s="397" t="s">
        <v>6170</v>
      </c>
      <c r="D913" s="397" t="s">
        <v>6397</v>
      </c>
      <c r="E913" s="398" t="s">
        <v>14</v>
      </c>
      <c r="F913" s="398" t="s">
        <v>15</v>
      </c>
      <c r="G913" s="365">
        <v>3500</v>
      </c>
      <c r="H913" s="344">
        <v>94.5</v>
      </c>
      <c r="I913" s="365">
        <v>27</v>
      </c>
    </row>
    <row r="914" spans="1:9" s="395" customFormat="1" x14ac:dyDescent="0.25">
      <c r="A914" s="586"/>
      <c r="B914" s="467"/>
      <c r="C914" s="397" t="s">
        <v>6171</v>
      </c>
      <c r="D914" s="397" t="s">
        <v>6397</v>
      </c>
      <c r="E914" s="398" t="s">
        <v>14</v>
      </c>
      <c r="F914" s="398" t="s">
        <v>15</v>
      </c>
      <c r="G914" s="365">
        <v>2550</v>
      </c>
      <c r="H914" s="344">
        <v>58.65</v>
      </c>
      <c r="I914" s="365">
        <v>23</v>
      </c>
    </row>
    <row r="915" spans="1:9" s="395" customFormat="1" x14ac:dyDescent="0.25">
      <c r="A915" s="586"/>
      <c r="B915" s="467"/>
      <c r="C915" s="397" t="s">
        <v>6172</v>
      </c>
      <c r="D915" s="397" t="s">
        <v>6397</v>
      </c>
      <c r="E915" s="398" t="s">
        <v>14</v>
      </c>
      <c r="F915" s="398" t="s">
        <v>15</v>
      </c>
      <c r="G915" s="365">
        <v>2200</v>
      </c>
      <c r="H915" s="344">
        <v>63.8</v>
      </c>
      <c r="I915" s="365">
        <v>29</v>
      </c>
    </row>
    <row r="916" spans="1:9" s="395" customFormat="1" x14ac:dyDescent="0.25">
      <c r="A916" s="586"/>
      <c r="B916" s="467"/>
      <c r="C916" s="397" t="s">
        <v>6173</v>
      </c>
      <c r="D916" s="397" t="s">
        <v>6397</v>
      </c>
      <c r="E916" s="398" t="s">
        <v>14</v>
      </c>
      <c r="F916" s="398" t="s">
        <v>15</v>
      </c>
      <c r="G916" s="365">
        <v>4550</v>
      </c>
      <c r="H916" s="344">
        <v>150.15</v>
      </c>
      <c r="I916" s="365">
        <v>33</v>
      </c>
    </row>
    <row r="917" spans="1:9" s="395" customFormat="1" x14ac:dyDescent="0.25">
      <c r="A917" s="586"/>
      <c r="B917" s="467"/>
      <c r="C917" s="397" t="s">
        <v>6174</v>
      </c>
      <c r="D917" s="397" t="s">
        <v>6397</v>
      </c>
      <c r="E917" s="398" t="s">
        <v>14</v>
      </c>
      <c r="F917" s="398" t="s">
        <v>15</v>
      </c>
      <c r="G917" s="365">
        <v>3900</v>
      </c>
      <c r="H917" s="344">
        <v>128.69999999999999</v>
      </c>
      <c r="I917" s="365">
        <v>33</v>
      </c>
    </row>
    <row r="918" spans="1:9" s="395" customFormat="1" x14ac:dyDescent="0.25">
      <c r="A918" s="586"/>
      <c r="B918" s="467"/>
      <c r="C918" s="397" t="s">
        <v>6175</v>
      </c>
      <c r="D918" s="397" t="s">
        <v>6397</v>
      </c>
      <c r="E918" s="398" t="s">
        <v>14</v>
      </c>
      <c r="F918" s="398" t="s">
        <v>15</v>
      </c>
      <c r="G918" s="365">
        <v>3650</v>
      </c>
      <c r="H918" s="344">
        <v>120.45</v>
      </c>
      <c r="I918" s="365">
        <v>33</v>
      </c>
    </row>
    <row r="919" spans="1:9" s="395" customFormat="1" x14ac:dyDescent="0.25">
      <c r="A919" s="586"/>
      <c r="B919" s="467"/>
      <c r="C919" s="397" t="s">
        <v>6176</v>
      </c>
      <c r="D919" s="397" t="s">
        <v>6397</v>
      </c>
      <c r="E919" s="398" t="s">
        <v>14</v>
      </c>
      <c r="F919" s="398" t="s">
        <v>15</v>
      </c>
      <c r="G919" s="365">
        <v>4300</v>
      </c>
      <c r="H919" s="344">
        <v>154.80000000000001</v>
      </c>
      <c r="I919" s="365">
        <v>36</v>
      </c>
    </row>
    <row r="920" spans="1:9" s="395" customFormat="1" x14ac:dyDescent="0.25">
      <c r="A920" s="586"/>
      <c r="B920" s="467"/>
      <c r="C920" s="397" t="s">
        <v>6177</v>
      </c>
      <c r="D920" s="397" t="s">
        <v>6397</v>
      </c>
      <c r="E920" s="398" t="s">
        <v>14</v>
      </c>
      <c r="F920" s="398" t="s">
        <v>15</v>
      </c>
      <c r="G920" s="365">
        <v>4550</v>
      </c>
      <c r="H920" s="344">
        <v>163.80000000000001</v>
      </c>
      <c r="I920" s="365">
        <v>36</v>
      </c>
    </row>
    <row r="921" spans="1:9" s="395" customFormat="1" x14ac:dyDescent="0.25">
      <c r="A921" s="586"/>
      <c r="B921" s="467"/>
      <c r="C921" s="397" t="s">
        <v>6178</v>
      </c>
      <c r="D921" s="397" t="s">
        <v>6397</v>
      </c>
      <c r="E921" s="398" t="s">
        <v>14</v>
      </c>
      <c r="F921" s="398" t="s">
        <v>15</v>
      </c>
      <c r="G921" s="365">
        <v>3900</v>
      </c>
      <c r="H921" s="344">
        <v>156</v>
      </c>
      <c r="I921" s="365">
        <v>40</v>
      </c>
    </row>
    <row r="922" spans="1:9" s="395" customFormat="1" x14ac:dyDescent="0.25">
      <c r="A922" s="586"/>
      <c r="B922" s="467"/>
      <c r="C922" s="397" t="s">
        <v>6179</v>
      </c>
      <c r="D922" s="397" t="s">
        <v>6397</v>
      </c>
      <c r="E922" s="398" t="s">
        <v>14</v>
      </c>
      <c r="F922" s="398" t="s">
        <v>15</v>
      </c>
      <c r="G922" s="365">
        <v>3900</v>
      </c>
      <c r="H922" s="344">
        <v>136.5</v>
      </c>
      <c r="I922" s="365">
        <v>35</v>
      </c>
    </row>
    <row r="923" spans="1:9" s="395" customFormat="1" x14ac:dyDescent="0.25">
      <c r="A923" s="586"/>
      <c r="B923" s="467"/>
      <c r="C923" s="397" t="s">
        <v>6180</v>
      </c>
      <c r="D923" s="397" t="s">
        <v>6397</v>
      </c>
      <c r="E923" s="398" t="s">
        <v>14</v>
      </c>
      <c r="F923" s="398" t="s">
        <v>15</v>
      </c>
      <c r="G923" s="365">
        <v>3100</v>
      </c>
      <c r="H923" s="344">
        <v>83.7</v>
      </c>
      <c r="I923" s="365">
        <v>27</v>
      </c>
    </row>
    <row r="924" spans="1:9" s="395" customFormat="1" x14ac:dyDescent="0.25">
      <c r="A924" s="586"/>
      <c r="B924" s="467"/>
      <c r="C924" s="397" t="s">
        <v>6181</v>
      </c>
      <c r="D924" s="397" t="s">
        <v>6397</v>
      </c>
      <c r="E924" s="398" t="s">
        <v>14</v>
      </c>
      <c r="F924" s="398" t="s">
        <v>15</v>
      </c>
      <c r="G924" s="365">
        <v>3900</v>
      </c>
      <c r="H924" s="344">
        <v>117</v>
      </c>
      <c r="I924" s="365">
        <v>30</v>
      </c>
    </row>
    <row r="925" spans="1:9" s="395" customFormat="1" x14ac:dyDescent="0.25">
      <c r="A925" s="586"/>
      <c r="B925" s="467"/>
      <c r="C925" s="397" t="s">
        <v>6182</v>
      </c>
      <c r="D925" s="397" t="s">
        <v>6397</v>
      </c>
      <c r="E925" s="398" t="s">
        <v>14</v>
      </c>
      <c r="F925" s="398" t="s">
        <v>15</v>
      </c>
      <c r="G925" s="365">
        <v>3900</v>
      </c>
      <c r="H925" s="344">
        <v>105.3</v>
      </c>
      <c r="I925" s="365">
        <v>27</v>
      </c>
    </row>
    <row r="926" spans="1:9" s="395" customFormat="1" x14ac:dyDescent="0.25">
      <c r="A926" s="586"/>
      <c r="B926" s="467"/>
      <c r="C926" s="397" t="s">
        <v>6183</v>
      </c>
      <c r="D926" s="397" t="s">
        <v>6397</v>
      </c>
      <c r="E926" s="398" t="s">
        <v>14</v>
      </c>
      <c r="F926" s="398" t="s">
        <v>15</v>
      </c>
      <c r="G926" s="365">
        <v>3900</v>
      </c>
      <c r="H926" s="344">
        <v>120.9</v>
      </c>
      <c r="I926" s="365">
        <v>31</v>
      </c>
    </row>
    <row r="927" spans="1:9" s="395" customFormat="1" x14ac:dyDescent="0.25">
      <c r="A927" s="586"/>
      <c r="B927" s="467"/>
      <c r="C927" s="397" t="s">
        <v>6184</v>
      </c>
      <c r="D927" s="397" t="s">
        <v>6397</v>
      </c>
      <c r="E927" s="398" t="s">
        <v>14</v>
      </c>
      <c r="F927" s="398" t="s">
        <v>15</v>
      </c>
      <c r="G927" s="365">
        <v>3900</v>
      </c>
      <c r="H927" s="344">
        <v>109.2</v>
      </c>
      <c r="I927" s="365">
        <v>28</v>
      </c>
    </row>
    <row r="928" spans="1:9" s="395" customFormat="1" x14ac:dyDescent="0.25">
      <c r="A928" s="586"/>
      <c r="B928" s="467"/>
      <c r="C928" s="397" t="s">
        <v>6185</v>
      </c>
      <c r="D928" s="397" t="s">
        <v>6397</v>
      </c>
      <c r="E928" s="398" t="s">
        <v>14</v>
      </c>
      <c r="F928" s="398" t="s">
        <v>15</v>
      </c>
      <c r="G928" s="365">
        <v>2550</v>
      </c>
      <c r="H928" s="344">
        <v>71.400000000000006</v>
      </c>
      <c r="I928" s="365">
        <v>28</v>
      </c>
    </row>
    <row r="929" spans="1:9" s="395" customFormat="1" x14ac:dyDescent="0.25">
      <c r="A929" s="586"/>
      <c r="B929" s="467"/>
      <c r="C929" s="397" t="s">
        <v>6186</v>
      </c>
      <c r="D929" s="397" t="s">
        <v>6397</v>
      </c>
      <c r="E929" s="398" t="s">
        <v>14</v>
      </c>
      <c r="F929" s="398" t="s">
        <v>15</v>
      </c>
      <c r="G929" s="365">
        <v>2200</v>
      </c>
      <c r="H929" s="344">
        <v>57.2</v>
      </c>
      <c r="I929" s="365">
        <v>26</v>
      </c>
    </row>
    <row r="930" spans="1:9" s="395" customFormat="1" x14ac:dyDescent="0.25">
      <c r="A930" s="586"/>
      <c r="B930" s="467"/>
      <c r="C930" s="397" t="s">
        <v>6187</v>
      </c>
      <c r="D930" s="397" t="s">
        <v>6397</v>
      </c>
      <c r="E930" s="398" t="s">
        <v>14</v>
      </c>
      <c r="F930" s="398" t="s">
        <v>15</v>
      </c>
      <c r="G930" s="365">
        <v>1500</v>
      </c>
      <c r="H930" s="344">
        <v>33</v>
      </c>
      <c r="I930" s="365">
        <v>22</v>
      </c>
    </row>
    <row r="931" spans="1:9" s="395" customFormat="1" x14ac:dyDescent="0.25">
      <c r="A931" s="586"/>
      <c r="B931" s="467"/>
      <c r="C931" s="397" t="s">
        <v>6188</v>
      </c>
      <c r="D931" s="397" t="s">
        <v>6397</v>
      </c>
      <c r="E931" s="398" t="s">
        <v>14</v>
      </c>
      <c r="F931" s="398" t="s">
        <v>15</v>
      </c>
      <c r="G931" s="365">
        <v>2200</v>
      </c>
      <c r="H931" s="344">
        <v>63.8</v>
      </c>
      <c r="I931" s="365">
        <v>29</v>
      </c>
    </row>
    <row r="932" spans="1:9" s="395" customFormat="1" x14ac:dyDescent="0.25">
      <c r="A932" s="586"/>
      <c r="B932" s="467"/>
      <c r="C932" s="397" t="s">
        <v>6189</v>
      </c>
      <c r="D932" s="397" t="s">
        <v>6397</v>
      </c>
      <c r="E932" s="398" t="s">
        <v>14</v>
      </c>
      <c r="F932" s="398" t="s">
        <v>15</v>
      </c>
      <c r="G932" s="365">
        <v>2550</v>
      </c>
      <c r="H932" s="344">
        <v>68.849999999999994</v>
      </c>
      <c r="I932" s="365">
        <v>27</v>
      </c>
    </row>
    <row r="933" spans="1:9" s="395" customFormat="1" x14ac:dyDescent="0.25">
      <c r="A933" s="586"/>
      <c r="B933" s="467"/>
      <c r="C933" s="397" t="s">
        <v>6190</v>
      </c>
      <c r="D933" s="397" t="s">
        <v>6397</v>
      </c>
      <c r="E933" s="398" t="s">
        <v>14</v>
      </c>
      <c r="F933" s="398" t="s">
        <v>15</v>
      </c>
      <c r="G933" s="365">
        <v>2550</v>
      </c>
      <c r="H933" s="344">
        <v>68.849999999999994</v>
      </c>
      <c r="I933" s="365">
        <v>27</v>
      </c>
    </row>
    <row r="934" spans="1:9" s="395" customFormat="1" x14ac:dyDescent="0.25">
      <c r="A934" s="586"/>
      <c r="B934" s="467"/>
      <c r="C934" s="397" t="s">
        <v>6191</v>
      </c>
      <c r="D934" s="397" t="s">
        <v>6397</v>
      </c>
      <c r="E934" s="398" t="s">
        <v>14</v>
      </c>
      <c r="F934" s="398" t="s">
        <v>15</v>
      </c>
      <c r="G934" s="365">
        <v>2550</v>
      </c>
      <c r="H934" s="344">
        <v>66.3</v>
      </c>
      <c r="I934" s="365">
        <v>26</v>
      </c>
    </row>
    <row r="935" spans="1:9" s="395" customFormat="1" x14ac:dyDescent="0.25">
      <c r="A935" s="586"/>
      <c r="B935" s="467"/>
      <c r="C935" s="397" t="s">
        <v>6192</v>
      </c>
      <c r="D935" s="397" t="s">
        <v>6397</v>
      </c>
      <c r="E935" s="398" t="s">
        <v>14</v>
      </c>
      <c r="F935" s="398" t="s">
        <v>15</v>
      </c>
      <c r="G935" s="365">
        <v>2550</v>
      </c>
      <c r="H935" s="344">
        <v>71.400000000000006</v>
      </c>
      <c r="I935" s="365">
        <v>28</v>
      </c>
    </row>
    <row r="936" spans="1:9" s="395" customFormat="1" x14ac:dyDescent="0.25">
      <c r="A936" s="586"/>
      <c r="B936" s="467"/>
      <c r="C936" s="397" t="s">
        <v>6193</v>
      </c>
      <c r="D936" s="397" t="s">
        <v>6397</v>
      </c>
      <c r="E936" s="398" t="s">
        <v>14</v>
      </c>
      <c r="F936" s="398" t="s">
        <v>15</v>
      </c>
      <c r="G936" s="365">
        <v>2550</v>
      </c>
      <c r="H936" s="344">
        <v>73.95</v>
      </c>
      <c r="I936" s="365">
        <v>29</v>
      </c>
    </row>
    <row r="937" spans="1:9" s="395" customFormat="1" x14ac:dyDescent="0.25">
      <c r="A937" s="586"/>
      <c r="B937" s="467"/>
      <c r="C937" s="397" t="s">
        <v>6194</v>
      </c>
      <c r="D937" s="397" t="s">
        <v>6397</v>
      </c>
      <c r="E937" s="398" t="s">
        <v>14</v>
      </c>
      <c r="F937" s="398" t="s">
        <v>15</v>
      </c>
      <c r="G937" s="365">
        <v>2550</v>
      </c>
      <c r="H937" s="344">
        <v>71.400000000000006</v>
      </c>
      <c r="I937" s="365">
        <v>28</v>
      </c>
    </row>
    <row r="938" spans="1:9" s="395" customFormat="1" x14ac:dyDescent="0.25">
      <c r="A938" s="586"/>
      <c r="B938" s="467"/>
      <c r="C938" s="397" t="s">
        <v>6195</v>
      </c>
      <c r="D938" s="397" t="s">
        <v>6397</v>
      </c>
      <c r="E938" s="398" t="s">
        <v>14</v>
      </c>
      <c r="F938" s="398" t="s">
        <v>15</v>
      </c>
      <c r="G938" s="365">
        <v>1700</v>
      </c>
      <c r="H938" s="344">
        <v>57.8</v>
      </c>
      <c r="I938" s="365">
        <v>34</v>
      </c>
    </row>
    <row r="939" spans="1:9" s="395" customFormat="1" x14ac:dyDescent="0.25">
      <c r="A939" s="586"/>
      <c r="B939" s="467"/>
      <c r="C939" s="397" t="s">
        <v>6196</v>
      </c>
      <c r="D939" s="397" t="s">
        <v>6397</v>
      </c>
      <c r="E939" s="398" t="s">
        <v>14</v>
      </c>
      <c r="F939" s="398" t="s">
        <v>15</v>
      </c>
      <c r="G939" s="365">
        <v>5550</v>
      </c>
      <c r="H939" s="344">
        <v>160.94999999999999</v>
      </c>
      <c r="I939" s="365">
        <v>29</v>
      </c>
    </row>
    <row r="940" spans="1:9" s="395" customFormat="1" x14ac:dyDescent="0.25">
      <c r="A940" s="586"/>
      <c r="B940" s="467"/>
      <c r="C940" s="397" t="s">
        <v>6197</v>
      </c>
      <c r="D940" s="397" t="s">
        <v>6397</v>
      </c>
      <c r="E940" s="398" t="s">
        <v>14</v>
      </c>
      <c r="F940" s="398" t="s">
        <v>15</v>
      </c>
      <c r="G940" s="365">
        <v>2500</v>
      </c>
      <c r="H940" s="344">
        <v>77.5</v>
      </c>
      <c r="I940" s="365">
        <v>31</v>
      </c>
    </row>
    <row r="941" spans="1:9" s="395" customFormat="1" x14ac:dyDescent="0.25">
      <c r="A941" s="586"/>
      <c r="B941" s="467"/>
      <c r="C941" s="397" t="s">
        <v>6198</v>
      </c>
      <c r="D941" s="397" t="s">
        <v>6397</v>
      </c>
      <c r="E941" s="398" t="s">
        <v>14</v>
      </c>
      <c r="F941" s="398" t="s">
        <v>15</v>
      </c>
      <c r="G941" s="365">
        <v>2500</v>
      </c>
      <c r="H941" s="344">
        <v>70</v>
      </c>
      <c r="I941" s="365">
        <v>28</v>
      </c>
    </row>
    <row r="942" spans="1:9" s="395" customFormat="1" x14ac:dyDescent="0.25">
      <c r="A942" s="586"/>
      <c r="B942" s="467"/>
      <c r="C942" s="397" t="s">
        <v>6199</v>
      </c>
      <c r="D942" s="397" t="s">
        <v>6397</v>
      </c>
      <c r="E942" s="398" t="s">
        <v>14</v>
      </c>
      <c r="F942" s="398" t="s">
        <v>15</v>
      </c>
      <c r="G942" s="365">
        <v>2300</v>
      </c>
      <c r="H942" s="344">
        <v>52.9</v>
      </c>
      <c r="I942" s="365">
        <v>23</v>
      </c>
    </row>
    <row r="943" spans="1:9" s="395" customFormat="1" x14ac:dyDescent="0.25">
      <c r="A943" s="586"/>
      <c r="B943" s="467"/>
      <c r="C943" s="397" t="s">
        <v>6200</v>
      </c>
      <c r="D943" s="397" t="s">
        <v>6397</v>
      </c>
      <c r="E943" s="398" t="s">
        <v>14</v>
      </c>
      <c r="F943" s="398" t="s">
        <v>15</v>
      </c>
      <c r="G943" s="365">
        <v>2300</v>
      </c>
      <c r="H943" s="344">
        <v>52.9</v>
      </c>
      <c r="I943" s="365">
        <v>23</v>
      </c>
    </row>
    <row r="944" spans="1:9" s="395" customFormat="1" x14ac:dyDescent="0.25">
      <c r="A944" s="586"/>
      <c r="B944" s="467"/>
      <c r="C944" s="397" t="s">
        <v>6201</v>
      </c>
      <c r="D944" s="397" t="s">
        <v>6397</v>
      </c>
      <c r="E944" s="398" t="s">
        <v>14</v>
      </c>
      <c r="F944" s="398" t="s">
        <v>15</v>
      </c>
      <c r="G944" s="365">
        <v>1250</v>
      </c>
      <c r="H944" s="344">
        <v>33.75</v>
      </c>
      <c r="I944" s="365">
        <v>27</v>
      </c>
    </row>
    <row r="945" spans="1:9" s="395" customFormat="1" x14ac:dyDescent="0.25">
      <c r="A945" s="586"/>
      <c r="B945" s="467"/>
      <c r="C945" s="397" t="s">
        <v>6202</v>
      </c>
      <c r="D945" s="397" t="s">
        <v>6397</v>
      </c>
      <c r="E945" s="398" t="s">
        <v>14</v>
      </c>
      <c r="F945" s="398" t="s">
        <v>15</v>
      </c>
      <c r="G945" s="365">
        <v>1400</v>
      </c>
      <c r="H945" s="344">
        <v>42</v>
      </c>
      <c r="I945" s="365">
        <v>30</v>
      </c>
    </row>
    <row r="946" spans="1:9" s="395" customFormat="1" x14ac:dyDescent="0.25">
      <c r="A946" s="586"/>
      <c r="B946" s="467"/>
      <c r="C946" s="397" t="s">
        <v>6203</v>
      </c>
      <c r="D946" s="397" t="s">
        <v>6397</v>
      </c>
      <c r="E946" s="398" t="s">
        <v>14</v>
      </c>
      <c r="F946" s="398" t="s">
        <v>15</v>
      </c>
      <c r="G946" s="365">
        <v>2000</v>
      </c>
      <c r="H946" s="344">
        <v>66</v>
      </c>
      <c r="I946" s="365">
        <v>33</v>
      </c>
    </row>
    <row r="947" spans="1:9" s="395" customFormat="1" x14ac:dyDescent="0.25">
      <c r="A947" s="586"/>
      <c r="B947" s="467"/>
      <c r="C947" s="397" t="s">
        <v>6204</v>
      </c>
      <c r="D947" s="397" t="s">
        <v>6397</v>
      </c>
      <c r="E947" s="398" t="s">
        <v>14</v>
      </c>
      <c r="F947" s="398" t="s">
        <v>15</v>
      </c>
      <c r="G947" s="365">
        <v>2000</v>
      </c>
      <c r="H947" s="344">
        <v>50</v>
      </c>
      <c r="I947" s="365">
        <v>25</v>
      </c>
    </row>
    <row r="948" spans="1:9" s="395" customFormat="1" x14ac:dyDescent="0.25">
      <c r="A948" s="586"/>
      <c r="B948" s="467"/>
      <c r="C948" s="397" t="s">
        <v>6205</v>
      </c>
      <c r="D948" s="397" t="s">
        <v>6397</v>
      </c>
      <c r="E948" s="398" t="s">
        <v>14</v>
      </c>
      <c r="F948" s="398" t="s">
        <v>15</v>
      </c>
      <c r="G948" s="365">
        <v>2610</v>
      </c>
      <c r="H948" s="344">
        <v>57.42</v>
      </c>
      <c r="I948" s="365">
        <v>22</v>
      </c>
    </row>
    <row r="949" spans="1:9" s="395" customFormat="1" x14ac:dyDescent="0.25">
      <c r="A949" s="586"/>
      <c r="B949" s="467"/>
      <c r="C949" s="397" t="s">
        <v>6206</v>
      </c>
      <c r="D949" s="397" t="s">
        <v>6397</v>
      </c>
      <c r="E949" s="398" t="s">
        <v>14</v>
      </c>
      <c r="F949" s="398" t="s">
        <v>15</v>
      </c>
      <c r="G949" s="365">
        <v>4400</v>
      </c>
      <c r="H949" s="344">
        <v>127.6</v>
      </c>
      <c r="I949" s="365">
        <v>29</v>
      </c>
    </row>
    <row r="950" spans="1:9" s="395" customFormat="1" x14ac:dyDescent="0.25">
      <c r="A950" s="586"/>
      <c r="B950" s="467"/>
      <c r="C950" s="397" t="s">
        <v>6207</v>
      </c>
      <c r="D950" s="397" t="s">
        <v>6397</v>
      </c>
      <c r="E950" s="398" t="s">
        <v>14</v>
      </c>
      <c r="F950" s="398" t="s">
        <v>15</v>
      </c>
      <c r="G950" s="365">
        <v>1800</v>
      </c>
      <c r="H950" s="344">
        <v>46.8</v>
      </c>
      <c r="I950" s="365">
        <v>26</v>
      </c>
    </row>
    <row r="951" spans="1:9" s="395" customFormat="1" x14ac:dyDescent="0.25">
      <c r="A951" s="586"/>
      <c r="B951" s="467"/>
      <c r="C951" s="397" t="s">
        <v>6208</v>
      </c>
      <c r="D951" s="397" t="s">
        <v>6397</v>
      </c>
      <c r="E951" s="398" t="s">
        <v>14</v>
      </c>
      <c r="F951" s="398" t="s">
        <v>15</v>
      </c>
      <c r="G951" s="365">
        <v>2100</v>
      </c>
      <c r="H951" s="344">
        <v>54.6</v>
      </c>
      <c r="I951" s="365">
        <v>26</v>
      </c>
    </row>
    <row r="952" spans="1:9" s="395" customFormat="1" x14ac:dyDescent="0.25">
      <c r="A952" s="586"/>
      <c r="B952" s="467"/>
      <c r="C952" s="397" t="s">
        <v>6209</v>
      </c>
      <c r="D952" s="397" t="s">
        <v>6397</v>
      </c>
      <c r="E952" s="398" t="s">
        <v>14</v>
      </c>
      <c r="F952" s="398" t="s">
        <v>15</v>
      </c>
      <c r="G952" s="365">
        <v>3000</v>
      </c>
      <c r="H952" s="344">
        <v>69</v>
      </c>
      <c r="I952" s="365">
        <v>23</v>
      </c>
    </row>
    <row r="953" spans="1:9" s="395" customFormat="1" x14ac:dyDescent="0.25">
      <c r="A953" s="586"/>
      <c r="B953" s="467"/>
      <c r="C953" s="397" t="s">
        <v>6210</v>
      </c>
      <c r="D953" s="397" t="s">
        <v>6397</v>
      </c>
      <c r="E953" s="398" t="s">
        <v>14</v>
      </c>
      <c r="F953" s="398" t="s">
        <v>15</v>
      </c>
      <c r="G953" s="365">
        <v>1600</v>
      </c>
      <c r="H953" s="344">
        <v>40</v>
      </c>
      <c r="I953" s="365">
        <v>25</v>
      </c>
    </row>
    <row r="954" spans="1:9" s="395" customFormat="1" x14ac:dyDescent="0.25">
      <c r="A954" s="586"/>
      <c r="B954" s="467"/>
      <c r="C954" s="397" t="s">
        <v>6211</v>
      </c>
      <c r="D954" s="397" t="s">
        <v>6397</v>
      </c>
      <c r="E954" s="398" t="s">
        <v>14</v>
      </c>
      <c r="F954" s="398" t="s">
        <v>15</v>
      </c>
      <c r="G954" s="365">
        <v>2000</v>
      </c>
      <c r="H954" s="344">
        <v>44</v>
      </c>
      <c r="I954" s="365">
        <v>22</v>
      </c>
    </row>
    <row r="955" spans="1:9" s="395" customFormat="1" x14ac:dyDescent="0.25">
      <c r="A955" s="586"/>
      <c r="B955" s="467"/>
      <c r="C955" s="397" t="s">
        <v>6212</v>
      </c>
      <c r="D955" s="397" t="s">
        <v>6397</v>
      </c>
      <c r="E955" s="398" t="s">
        <v>14</v>
      </c>
      <c r="F955" s="398" t="s">
        <v>15</v>
      </c>
      <c r="G955" s="365">
        <v>3700</v>
      </c>
      <c r="H955" s="344">
        <v>103.6</v>
      </c>
      <c r="I955" s="365">
        <v>28</v>
      </c>
    </row>
    <row r="956" spans="1:9" s="395" customFormat="1" x14ac:dyDescent="0.25">
      <c r="A956" s="586"/>
      <c r="B956" s="467"/>
      <c r="C956" s="397" t="s">
        <v>6213</v>
      </c>
      <c r="D956" s="397" t="s">
        <v>6397</v>
      </c>
      <c r="E956" s="398" t="s">
        <v>14</v>
      </c>
      <c r="F956" s="398" t="s">
        <v>15</v>
      </c>
      <c r="G956" s="365">
        <v>3700</v>
      </c>
      <c r="H956" s="344">
        <v>140.6</v>
      </c>
      <c r="I956" s="365">
        <v>38</v>
      </c>
    </row>
    <row r="957" spans="1:9" s="395" customFormat="1" x14ac:dyDescent="0.25">
      <c r="A957" s="586"/>
      <c r="B957" s="467"/>
      <c r="C957" s="397" t="s">
        <v>6214</v>
      </c>
      <c r="D957" s="397" t="s">
        <v>6397</v>
      </c>
      <c r="E957" s="398" t="s">
        <v>14</v>
      </c>
      <c r="F957" s="398" t="s">
        <v>15</v>
      </c>
      <c r="G957" s="365">
        <v>3700</v>
      </c>
      <c r="H957" s="344">
        <v>144.30000000000001</v>
      </c>
      <c r="I957" s="365">
        <v>39</v>
      </c>
    </row>
    <row r="958" spans="1:9" s="395" customFormat="1" x14ac:dyDescent="0.25">
      <c r="A958" s="586"/>
      <c r="B958" s="467"/>
      <c r="C958" s="397" t="s">
        <v>6215</v>
      </c>
      <c r="D958" s="397" t="s">
        <v>6397</v>
      </c>
      <c r="E958" s="398" t="s">
        <v>14</v>
      </c>
      <c r="F958" s="398" t="s">
        <v>15</v>
      </c>
      <c r="G958" s="365">
        <v>3000</v>
      </c>
      <c r="H958" s="344">
        <v>96</v>
      </c>
      <c r="I958" s="365">
        <v>32</v>
      </c>
    </row>
    <row r="959" spans="1:9" s="395" customFormat="1" x14ac:dyDescent="0.25">
      <c r="A959" s="586"/>
      <c r="B959" s="467"/>
      <c r="C959" s="397" t="s">
        <v>6216</v>
      </c>
      <c r="D959" s="397" t="s">
        <v>6397</v>
      </c>
      <c r="E959" s="398" t="s">
        <v>14</v>
      </c>
      <c r="F959" s="398" t="s">
        <v>15</v>
      </c>
      <c r="G959" s="365">
        <v>1400</v>
      </c>
      <c r="H959" s="344">
        <v>33.6</v>
      </c>
      <c r="I959" s="365">
        <v>24</v>
      </c>
    </row>
    <row r="960" spans="1:9" s="395" customFormat="1" x14ac:dyDescent="0.25">
      <c r="A960" s="586"/>
      <c r="B960" s="467"/>
      <c r="C960" s="397" t="s">
        <v>6217</v>
      </c>
      <c r="D960" s="397" t="s">
        <v>6397</v>
      </c>
      <c r="E960" s="398" t="s">
        <v>14</v>
      </c>
      <c r="F960" s="398" t="s">
        <v>15</v>
      </c>
      <c r="G960" s="365">
        <v>3600</v>
      </c>
      <c r="H960" s="344">
        <v>108</v>
      </c>
      <c r="I960" s="365">
        <v>30</v>
      </c>
    </row>
    <row r="961" spans="1:9" s="395" customFormat="1" x14ac:dyDescent="0.25">
      <c r="A961" s="586"/>
      <c r="B961" s="467"/>
      <c r="C961" s="397" t="s">
        <v>6218</v>
      </c>
      <c r="D961" s="397" t="s">
        <v>6397</v>
      </c>
      <c r="E961" s="398" t="s">
        <v>14</v>
      </c>
      <c r="F961" s="398" t="s">
        <v>15</v>
      </c>
      <c r="G961" s="365">
        <v>1950</v>
      </c>
      <c r="H961" s="344">
        <v>46.8</v>
      </c>
      <c r="I961" s="365">
        <v>24</v>
      </c>
    </row>
    <row r="962" spans="1:9" s="395" customFormat="1" x14ac:dyDescent="0.25">
      <c r="A962" s="586"/>
      <c r="B962" s="467"/>
      <c r="C962" s="397" t="s">
        <v>6219</v>
      </c>
      <c r="D962" s="397" t="s">
        <v>6397</v>
      </c>
      <c r="E962" s="398" t="s">
        <v>14</v>
      </c>
      <c r="F962" s="398" t="s">
        <v>15</v>
      </c>
      <c r="G962" s="365">
        <v>1950</v>
      </c>
      <c r="H962" s="344">
        <v>50.7</v>
      </c>
      <c r="I962" s="365">
        <v>26</v>
      </c>
    </row>
    <row r="963" spans="1:9" s="395" customFormat="1" x14ac:dyDescent="0.25">
      <c r="A963" s="586"/>
      <c r="B963" s="467"/>
      <c r="C963" s="397" t="s">
        <v>6220</v>
      </c>
      <c r="D963" s="397" t="s">
        <v>6397</v>
      </c>
      <c r="E963" s="398" t="s">
        <v>14</v>
      </c>
      <c r="F963" s="398" t="s">
        <v>15</v>
      </c>
      <c r="G963" s="365">
        <v>3000</v>
      </c>
      <c r="H963" s="344">
        <v>75</v>
      </c>
      <c r="I963" s="365">
        <v>25</v>
      </c>
    </row>
    <row r="964" spans="1:9" s="395" customFormat="1" x14ac:dyDescent="0.25">
      <c r="A964" s="586"/>
      <c r="B964" s="467"/>
      <c r="C964" s="397" t="s">
        <v>6221</v>
      </c>
      <c r="D964" s="397" t="s">
        <v>6397</v>
      </c>
      <c r="E964" s="398" t="s">
        <v>14</v>
      </c>
      <c r="F964" s="398" t="s">
        <v>15</v>
      </c>
      <c r="G964" s="365">
        <v>2350</v>
      </c>
      <c r="H964" s="344">
        <v>65.8</v>
      </c>
      <c r="I964" s="365">
        <v>28</v>
      </c>
    </row>
    <row r="965" spans="1:9" s="395" customFormat="1" x14ac:dyDescent="0.25">
      <c r="A965" s="586"/>
      <c r="B965" s="467"/>
      <c r="C965" s="397" t="s">
        <v>6222</v>
      </c>
      <c r="D965" s="397" t="s">
        <v>6397</v>
      </c>
      <c r="E965" s="398" t="s">
        <v>14</v>
      </c>
      <c r="F965" s="398" t="s">
        <v>15</v>
      </c>
      <c r="G965" s="365">
        <v>2550</v>
      </c>
      <c r="H965" s="344">
        <v>63.75</v>
      </c>
      <c r="I965" s="365">
        <v>25</v>
      </c>
    </row>
    <row r="966" spans="1:9" s="395" customFormat="1" x14ac:dyDescent="0.25">
      <c r="A966" s="586"/>
      <c r="B966" s="467"/>
      <c r="C966" s="397" t="s">
        <v>6223</v>
      </c>
      <c r="D966" s="397" t="s">
        <v>6397</v>
      </c>
      <c r="E966" s="398" t="s">
        <v>14</v>
      </c>
      <c r="F966" s="398" t="s">
        <v>15</v>
      </c>
      <c r="G966" s="365">
        <v>2250</v>
      </c>
      <c r="H966" s="344">
        <v>51.75</v>
      </c>
      <c r="I966" s="365">
        <v>23</v>
      </c>
    </row>
    <row r="967" spans="1:9" s="395" customFormat="1" x14ac:dyDescent="0.25">
      <c r="A967" s="586"/>
      <c r="B967" s="467"/>
      <c r="C967" s="397" t="s">
        <v>6224</v>
      </c>
      <c r="D967" s="397" t="s">
        <v>6397</v>
      </c>
      <c r="E967" s="398" t="s">
        <v>14</v>
      </c>
      <c r="F967" s="398" t="s">
        <v>15</v>
      </c>
      <c r="G967" s="365">
        <v>2350</v>
      </c>
      <c r="H967" s="344">
        <v>58.75</v>
      </c>
      <c r="I967" s="365">
        <v>25</v>
      </c>
    </row>
    <row r="968" spans="1:9" s="395" customFormat="1" x14ac:dyDescent="0.25">
      <c r="A968" s="586"/>
      <c r="B968" s="467"/>
      <c r="C968" s="397" t="s">
        <v>6225</v>
      </c>
      <c r="D968" s="397" t="s">
        <v>6397</v>
      </c>
      <c r="E968" s="398" t="s">
        <v>14</v>
      </c>
      <c r="F968" s="398" t="s">
        <v>15</v>
      </c>
      <c r="G968" s="365">
        <v>2900</v>
      </c>
      <c r="H968" s="344">
        <v>84.1</v>
      </c>
      <c r="I968" s="365">
        <v>29</v>
      </c>
    </row>
    <row r="969" spans="1:9" s="395" customFormat="1" x14ac:dyDescent="0.25">
      <c r="A969" s="586"/>
      <c r="B969" s="467"/>
      <c r="C969" s="397" t="s">
        <v>6226</v>
      </c>
      <c r="D969" s="397" t="s">
        <v>6397</v>
      </c>
      <c r="E969" s="398" t="s">
        <v>14</v>
      </c>
      <c r="F969" s="398" t="s">
        <v>15</v>
      </c>
      <c r="G969" s="365">
        <v>2200</v>
      </c>
      <c r="H969" s="344">
        <v>52.8</v>
      </c>
      <c r="I969" s="365">
        <v>24</v>
      </c>
    </row>
    <row r="970" spans="1:9" s="395" customFormat="1" x14ac:dyDescent="0.25">
      <c r="A970" s="586"/>
      <c r="B970" s="467"/>
      <c r="C970" s="397" t="s">
        <v>6227</v>
      </c>
      <c r="D970" s="397" t="s">
        <v>6397</v>
      </c>
      <c r="E970" s="398" t="s">
        <v>14</v>
      </c>
      <c r="F970" s="398" t="s">
        <v>15</v>
      </c>
      <c r="G970" s="365">
        <v>2550</v>
      </c>
      <c r="H970" s="344">
        <v>66.3</v>
      </c>
      <c r="I970" s="365">
        <v>26</v>
      </c>
    </row>
    <row r="971" spans="1:9" s="395" customFormat="1" x14ac:dyDescent="0.25">
      <c r="A971" s="586"/>
      <c r="B971" s="467"/>
      <c r="C971" s="397" t="s">
        <v>6228</v>
      </c>
      <c r="D971" s="397" t="s">
        <v>6397</v>
      </c>
      <c r="E971" s="398" t="s">
        <v>14</v>
      </c>
      <c r="F971" s="398" t="s">
        <v>15</v>
      </c>
      <c r="G971" s="365">
        <v>2250</v>
      </c>
      <c r="H971" s="344">
        <v>74.25</v>
      </c>
      <c r="I971" s="365">
        <v>33</v>
      </c>
    </row>
    <row r="972" spans="1:9" s="395" customFormat="1" x14ac:dyDescent="0.25">
      <c r="A972" s="586"/>
      <c r="B972" s="467"/>
      <c r="C972" s="397" t="s">
        <v>6229</v>
      </c>
      <c r="D972" s="397" t="s">
        <v>6397</v>
      </c>
      <c r="E972" s="398" t="s">
        <v>14</v>
      </c>
      <c r="F972" s="398" t="s">
        <v>15</v>
      </c>
      <c r="G972" s="365">
        <v>2500</v>
      </c>
      <c r="H972" s="344">
        <v>60</v>
      </c>
      <c r="I972" s="365">
        <v>24</v>
      </c>
    </row>
    <row r="973" spans="1:9" s="395" customFormat="1" x14ac:dyDescent="0.25">
      <c r="A973" s="586"/>
      <c r="B973" s="467"/>
      <c r="C973" s="397" t="s">
        <v>6230</v>
      </c>
      <c r="D973" s="397" t="s">
        <v>6397</v>
      </c>
      <c r="E973" s="398" t="s">
        <v>14</v>
      </c>
      <c r="F973" s="398" t="s">
        <v>15</v>
      </c>
      <c r="G973" s="365">
        <v>1900</v>
      </c>
      <c r="H973" s="344">
        <v>47.5</v>
      </c>
      <c r="I973" s="365">
        <v>25</v>
      </c>
    </row>
    <row r="974" spans="1:9" s="395" customFormat="1" x14ac:dyDescent="0.25">
      <c r="A974" s="586"/>
      <c r="B974" s="467"/>
      <c r="C974" s="397" t="s">
        <v>6231</v>
      </c>
      <c r="D974" s="397" t="s">
        <v>6397</v>
      </c>
      <c r="E974" s="398" t="s">
        <v>14</v>
      </c>
      <c r="F974" s="398" t="s">
        <v>15</v>
      </c>
      <c r="G974" s="365">
        <v>1700</v>
      </c>
      <c r="H974" s="344">
        <v>56.1</v>
      </c>
      <c r="I974" s="365">
        <v>33</v>
      </c>
    </row>
    <row r="975" spans="1:9" s="395" customFormat="1" x14ac:dyDescent="0.25">
      <c r="A975" s="586"/>
      <c r="B975" s="467"/>
      <c r="C975" s="397" t="s">
        <v>6232</v>
      </c>
      <c r="D975" s="397" t="s">
        <v>6397</v>
      </c>
      <c r="E975" s="398" t="s">
        <v>14</v>
      </c>
      <c r="F975" s="398" t="s">
        <v>15</v>
      </c>
      <c r="G975" s="365">
        <v>1900</v>
      </c>
      <c r="H975" s="344">
        <v>53.2</v>
      </c>
      <c r="I975" s="365">
        <v>28</v>
      </c>
    </row>
    <row r="976" spans="1:9" s="395" customFormat="1" x14ac:dyDescent="0.25">
      <c r="A976" s="586"/>
      <c r="B976" s="467"/>
      <c r="C976" s="397" t="s">
        <v>6233</v>
      </c>
      <c r="D976" s="397" t="s">
        <v>6397</v>
      </c>
      <c r="E976" s="398" t="s">
        <v>14</v>
      </c>
      <c r="F976" s="398" t="s">
        <v>15</v>
      </c>
      <c r="G976" s="365">
        <v>1700</v>
      </c>
      <c r="H976" s="344">
        <v>49.3</v>
      </c>
      <c r="I976" s="365">
        <v>29</v>
      </c>
    </row>
    <row r="977" spans="1:9" s="395" customFormat="1" ht="21.75" customHeight="1" x14ac:dyDescent="0.25">
      <c r="A977" s="586"/>
      <c r="B977" s="467"/>
      <c r="C977" s="397" t="s">
        <v>6234</v>
      </c>
      <c r="D977" s="397" t="s">
        <v>6397</v>
      </c>
      <c r="E977" s="398" t="s">
        <v>14</v>
      </c>
      <c r="F977" s="398" t="s">
        <v>15</v>
      </c>
      <c r="G977" s="365">
        <v>1700</v>
      </c>
      <c r="H977" s="344">
        <v>47.6</v>
      </c>
      <c r="I977" s="365">
        <v>28</v>
      </c>
    </row>
    <row r="978" spans="1:9" s="395" customFormat="1" ht="12" customHeight="1" x14ac:dyDescent="0.25">
      <c r="A978" s="586"/>
      <c r="B978" s="467"/>
      <c r="C978" s="397" t="s">
        <v>6235</v>
      </c>
      <c r="D978" s="397" t="s">
        <v>6397</v>
      </c>
      <c r="E978" s="398" t="s">
        <v>14</v>
      </c>
      <c r="F978" s="398" t="s">
        <v>15</v>
      </c>
      <c r="G978" s="365">
        <v>1700</v>
      </c>
      <c r="H978" s="344">
        <v>42.5</v>
      </c>
      <c r="I978" s="365">
        <v>25</v>
      </c>
    </row>
    <row r="979" spans="1:9" s="395" customFormat="1" x14ac:dyDescent="0.25">
      <c r="A979" s="586"/>
      <c r="B979" s="467"/>
      <c r="C979" s="397" t="s">
        <v>6236</v>
      </c>
      <c r="D979" s="397" t="s">
        <v>6397</v>
      </c>
      <c r="E979" s="398" t="s">
        <v>14</v>
      </c>
      <c r="F979" s="398" t="s">
        <v>15</v>
      </c>
      <c r="G979" s="365">
        <v>1700</v>
      </c>
      <c r="H979" s="344">
        <v>42.5</v>
      </c>
      <c r="I979" s="365">
        <v>25</v>
      </c>
    </row>
    <row r="980" spans="1:9" s="395" customFormat="1" x14ac:dyDescent="0.25">
      <c r="A980" s="586"/>
      <c r="B980" s="467"/>
      <c r="C980" s="397" t="s">
        <v>6237</v>
      </c>
      <c r="D980" s="397" t="s">
        <v>6397</v>
      </c>
      <c r="E980" s="398" t="s">
        <v>14</v>
      </c>
      <c r="F980" s="398" t="s">
        <v>15</v>
      </c>
      <c r="G980" s="365">
        <v>2000</v>
      </c>
      <c r="H980" s="344">
        <v>56</v>
      </c>
      <c r="I980" s="365">
        <v>28</v>
      </c>
    </row>
    <row r="981" spans="1:9" s="395" customFormat="1" x14ac:dyDescent="0.25">
      <c r="A981" s="586"/>
      <c r="B981" s="467"/>
      <c r="C981" s="397" t="s">
        <v>6238</v>
      </c>
      <c r="D981" s="397" t="s">
        <v>6397</v>
      </c>
      <c r="E981" s="398" t="s">
        <v>14</v>
      </c>
      <c r="F981" s="398" t="s">
        <v>15</v>
      </c>
      <c r="G981" s="365">
        <v>1600</v>
      </c>
      <c r="H981" s="344">
        <v>36.799999999999997</v>
      </c>
      <c r="I981" s="365">
        <v>23</v>
      </c>
    </row>
    <row r="982" spans="1:9" s="395" customFormat="1" x14ac:dyDescent="0.25">
      <c r="A982" s="586"/>
      <c r="B982" s="467"/>
      <c r="C982" s="397" t="s">
        <v>6239</v>
      </c>
      <c r="D982" s="397" t="s">
        <v>6397</v>
      </c>
      <c r="E982" s="398" t="s">
        <v>14</v>
      </c>
      <c r="F982" s="398" t="s">
        <v>15</v>
      </c>
      <c r="G982" s="365">
        <v>1700</v>
      </c>
      <c r="H982" s="344">
        <v>49.3</v>
      </c>
      <c r="I982" s="365">
        <v>29</v>
      </c>
    </row>
    <row r="983" spans="1:9" s="395" customFormat="1" x14ac:dyDescent="0.25">
      <c r="A983" s="586"/>
      <c r="B983" s="467"/>
      <c r="C983" s="397" t="s">
        <v>6240</v>
      </c>
      <c r="D983" s="397" t="s">
        <v>6397</v>
      </c>
      <c r="E983" s="398" t="s">
        <v>14</v>
      </c>
      <c r="F983" s="398" t="s">
        <v>15</v>
      </c>
      <c r="G983" s="365">
        <v>1700</v>
      </c>
      <c r="H983" s="344">
        <v>52.7</v>
      </c>
      <c r="I983" s="365">
        <v>31</v>
      </c>
    </row>
    <row r="984" spans="1:9" s="395" customFormat="1" x14ac:dyDescent="0.25">
      <c r="A984" s="586"/>
      <c r="B984" s="467"/>
      <c r="C984" s="397" t="s">
        <v>6241</v>
      </c>
      <c r="D984" s="397" t="s">
        <v>6397</v>
      </c>
      <c r="E984" s="398" t="s">
        <v>14</v>
      </c>
      <c r="F984" s="398" t="s">
        <v>15</v>
      </c>
      <c r="G984" s="365">
        <v>1700</v>
      </c>
      <c r="H984" s="344">
        <v>45.9</v>
      </c>
      <c r="I984" s="365">
        <v>27</v>
      </c>
    </row>
    <row r="985" spans="1:9" s="395" customFormat="1" x14ac:dyDescent="0.25">
      <c r="A985" s="586"/>
      <c r="B985" s="467"/>
      <c r="C985" s="397" t="s">
        <v>6242</v>
      </c>
      <c r="D985" s="397" t="s">
        <v>6397</v>
      </c>
      <c r="E985" s="398" t="s">
        <v>14</v>
      </c>
      <c r="F985" s="398" t="s">
        <v>15</v>
      </c>
      <c r="G985" s="365">
        <v>1900</v>
      </c>
      <c r="H985" s="344">
        <v>43.7</v>
      </c>
      <c r="I985" s="365">
        <v>23</v>
      </c>
    </row>
    <row r="986" spans="1:9" s="395" customFormat="1" x14ac:dyDescent="0.25">
      <c r="A986" s="586"/>
      <c r="B986" s="467"/>
      <c r="C986" s="397" t="s">
        <v>6243</v>
      </c>
      <c r="D986" s="397" t="s">
        <v>6397</v>
      </c>
      <c r="E986" s="398" t="s">
        <v>14</v>
      </c>
      <c r="F986" s="398" t="s">
        <v>15</v>
      </c>
      <c r="G986" s="365">
        <v>1600</v>
      </c>
      <c r="H986" s="344">
        <v>41.6</v>
      </c>
      <c r="I986" s="365">
        <v>26</v>
      </c>
    </row>
    <row r="987" spans="1:9" s="395" customFormat="1" x14ac:dyDescent="0.25">
      <c r="A987" s="586"/>
      <c r="B987" s="467"/>
      <c r="C987" s="397" t="s">
        <v>6244</v>
      </c>
      <c r="D987" s="397" t="s">
        <v>6397</v>
      </c>
      <c r="E987" s="398" t="s">
        <v>14</v>
      </c>
      <c r="F987" s="398" t="s">
        <v>15</v>
      </c>
      <c r="G987" s="365">
        <v>1700</v>
      </c>
      <c r="H987" s="344">
        <v>44.2</v>
      </c>
      <c r="I987" s="365">
        <v>26</v>
      </c>
    </row>
    <row r="988" spans="1:9" s="395" customFormat="1" x14ac:dyDescent="0.25">
      <c r="A988" s="586"/>
      <c r="B988" s="467"/>
      <c r="C988" s="397" t="s">
        <v>6245</v>
      </c>
      <c r="D988" s="397" t="s">
        <v>6397</v>
      </c>
      <c r="E988" s="398" t="s">
        <v>14</v>
      </c>
      <c r="F988" s="398" t="s">
        <v>15</v>
      </c>
      <c r="G988" s="365">
        <v>1800</v>
      </c>
      <c r="H988" s="344">
        <v>55.8</v>
      </c>
      <c r="I988" s="365">
        <v>31</v>
      </c>
    </row>
    <row r="989" spans="1:9" s="395" customFormat="1" x14ac:dyDescent="0.25">
      <c r="A989" s="586"/>
      <c r="B989" s="467"/>
      <c r="C989" s="397" t="s">
        <v>6246</v>
      </c>
      <c r="D989" s="397" t="s">
        <v>6397</v>
      </c>
      <c r="E989" s="398" t="s">
        <v>14</v>
      </c>
      <c r="F989" s="398" t="s">
        <v>15</v>
      </c>
      <c r="G989" s="365">
        <v>1700</v>
      </c>
      <c r="H989" s="344">
        <v>49.3</v>
      </c>
      <c r="I989" s="365">
        <v>29</v>
      </c>
    </row>
    <row r="990" spans="1:9" s="395" customFormat="1" x14ac:dyDescent="0.25">
      <c r="A990" s="586"/>
      <c r="B990" s="467"/>
      <c r="C990" s="397" t="s">
        <v>6247</v>
      </c>
      <c r="D990" s="397" t="s">
        <v>6397</v>
      </c>
      <c r="E990" s="398" t="s">
        <v>14</v>
      </c>
      <c r="F990" s="398" t="s">
        <v>15</v>
      </c>
      <c r="G990" s="365">
        <v>1700</v>
      </c>
      <c r="H990" s="344">
        <v>49.3</v>
      </c>
      <c r="I990" s="365">
        <v>29</v>
      </c>
    </row>
    <row r="991" spans="1:9" s="395" customFormat="1" x14ac:dyDescent="0.25">
      <c r="A991" s="586"/>
      <c r="B991" s="467"/>
      <c r="C991" s="397" t="s">
        <v>6248</v>
      </c>
      <c r="D991" s="397" t="s">
        <v>6397</v>
      </c>
      <c r="E991" s="398" t="s">
        <v>14</v>
      </c>
      <c r="F991" s="398" t="s">
        <v>15</v>
      </c>
      <c r="G991" s="365">
        <v>2500</v>
      </c>
      <c r="H991" s="344">
        <v>112.5</v>
      </c>
      <c r="I991" s="365">
        <v>45</v>
      </c>
    </row>
    <row r="992" spans="1:9" s="395" customFormat="1" x14ac:dyDescent="0.25">
      <c r="A992" s="586"/>
      <c r="B992" s="467"/>
      <c r="C992" s="397" t="s">
        <v>6249</v>
      </c>
      <c r="D992" s="397" t="s">
        <v>6397</v>
      </c>
      <c r="E992" s="398" t="s">
        <v>14</v>
      </c>
      <c r="F992" s="398" t="s">
        <v>15</v>
      </c>
      <c r="G992" s="365">
        <v>3000</v>
      </c>
      <c r="H992" s="344">
        <v>78</v>
      </c>
      <c r="I992" s="365">
        <v>26</v>
      </c>
    </row>
    <row r="993" spans="1:9" s="395" customFormat="1" x14ac:dyDescent="0.25">
      <c r="A993" s="586"/>
      <c r="B993" s="467"/>
      <c r="C993" s="397" t="s">
        <v>6250</v>
      </c>
      <c r="D993" s="397" t="s">
        <v>6397</v>
      </c>
      <c r="E993" s="398" t="s">
        <v>14</v>
      </c>
      <c r="F993" s="398" t="s">
        <v>15</v>
      </c>
      <c r="G993" s="365">
        <v>1800</v>
      </c>
      <c r="H993" s="344">
        <v>46.8</v>
      </c>
      <c r="I993" s="365">
        <v>26</v>
      </c>
    </row>
    <row r="994" spans="1:9" s="395" customFormat="1" x14ac:dyDescent="0.25">
      <c r="A994" s="586"/>
      <c r="B994" s="467"/>
      <c r="C994" s="397" t="s">
        <v>6251</v>
      </c>
      <c r="D994" s="397" t="s">
        <v>6397</v>
      </c>
      <c r="E994" s="398" t="s">
        <v>14</v>
      </c>
      <c r="F994" s="398" t="s">
        <v>15</v>
      </c>
      <c r="G994" s="365">
        <v>1600</v>
      </c>
      <c r="H994" s="344">
        <v>36.799999999999997</v>
      </c>
      <c r="I994" s="365">
        <v>23</v>
      </c>
    </row>
    <row r="995" spans="1:9" s="395" customFormat="1" x14ac:dyDescent="0.25">
      <c r="A995" s="586"/>
      <c r="B995" s="467"/>
      <c r="C995" s="397" t="s">
        <v>6252</v>
      </c>
      <c r="D995" s="397" t="s">
        <v>6397</v>
      </c>
      <c r="E995" s="398" t="s">
        <v>14</v>
      </c>
      <c r="F995" s="398" t="s">
        <v>15</v>
      </c>
      <c r="G995" s="365">
        <v>1700</v>
      </c>
      <c r="H995" s="344">
        <v>54.4</v>
      </c>
      <c r="I995" s="365">
        <v>32</v>
      </c>
    </row>
    <row r="996" spans="1:9" s="395" customFormat="1" x14ac:dyDescent="0.25">
      <c r="A996" s="586"/>
      <c r="B996" s="467"/>
      <c r="C996" s="397" t="s">
        <v>6253</v>
      </c>
      <c r="D996" s="397" t="s">
        <v>6397</v>
      </c>
      <c r="E996" s="398" t="s">
        <v>14</v>
      </c>
      <c r="F996" s="398" t="s">
        <v>15</v>
      </c>
      <c r="G996" s="365">
        <v>1000</v>
      </c>
      <c r="H996" s="344">
        <v>30</v>
      </c>
      <c r="I996" s="365">
        <v>30</v>
      </c>
    </row>
    <row r="997" spans="1:9" s="395" customFormat="1" x14ac:dyDescent="0.25">
      <c r="A997" s="586"/>
      <c r="B997" s="467"/>
      <c r="C997" s="397" t="s">
        <v>6254</v>
      </c>
      <c r="D997" s="397" t="s">
        <v>6397</v>
      </c>
      <c r="E997" s="398" t="s">
        <v>14</v>
      </c>
      <c r="F997" s="398" t="s">
        <v>15</v>
      </c>
      <c r="G997" s="365">
        <v>1700</v>
      </c>
      <c r="H997" s="344">
        <v>40.799999999999997</v>
      </c>
      <c r="I997" s="365">
        <v>24</v>
      </c>
    </row>
    <row r="998" spans="1:9" s="395" customFormat="1" x14ac:dyDescent="0.25">
      <c r="A998" s="586"/>
      <c r="B998" s="467"/>
      <c r="C998" s="397" t="s">
        <v>6255</v>
      </c>
      <c r="D998" s="397" t="s">
        <v>6397</v>
      </c>
      <c r="E998" s="398" t="s">
        <v>14</v>
      </c>
      <c r="F998" s="398" t="s">
        <v>15</v>
      </c>
      <c r="G998" s="365">
        <v>1200</v>
      </c>
      <c r="H998" s="344">
        <v>32.4</v>
      </c>
      <c r="I998" s="365">
        <v>27</v>
      </c>
    </row>
    <row r="999" spans="1:9" s="395" customFormat="1" x14ac:dyDescent="0.25">
      <c r="A999" s="586"/>
      <c r="B999" s="467"/>
      <c r="C999" s="397" t="s">
        <v>6256</v>
      </c>
      <c r="D999" s="397" t="s">
        <v>6397</v>
      </c>
      <c r="E999" s="398" t="s">
        <v>14</v>
      </c>
      <c r="F999" s="398" t="s">
        <v>15</v>
      </c>
      <c r="G999" s="365">
        <v>1400</v>
      </c>
      <c r="H999" s="344">
        <v>37.799999999999997</v>
      </c>
      <c r="I999" s="365">
        <v>27</v>
      </c>
    </row>
    <row r="1000" spans="1:9" s="395" customFormat="1" x14ac:dyDescent="0.25">
      <c r="A1000" s="586"/>
      <c r="B1000" s="467"/>
      <c r="C1000" s="397" t="s">
        <v>6257</v>
      </c>
      <c r="D1000" s="397" t="s">
        <v>6397</v>
      </c>
      <c r="E1000" s="398" t="s">
        <v>14</v>
      </c>
      <c r="F1000" s="398" t="s">
        <v>15</v>
      </c>
      <c r="G1000" s="365">
        <v>1700</v>
      </c>
      <c r="H1000" s="344">
        <v>42.5</v>
      </c>
      <c r="I1000" s="365">
        <v>25</v>
      </c>
    </row>
    <row r="1001" spans="1:9" s="395" customFormat="1" x14ac:dyDescent="0.25">
      <c r="A1001" s="586"/>
      <c r="B1001" s="467"/>
      <c r="C1001" s="397" t="s">
        <v>6258</v>
      </c>
      <c r="D1001" s="397" t="s">
        <v>6397</v>
      </c>
      <c r="E1001" s="398" t="s">
        <v>14</v>
      </c>
      <c r="F1001" s="398" t="s">
        <v>15</v>
      </c>
      <c r="G1001" s="365">
        <v>1600</v>
      </c>
      <c r="H1001" s="344">
        <v>38.4</v>
      </c>
      <c r="I1001" s="365">
        <v>24</v>
      </c>
    </row>
    <row r="1002" spans="1:9" s="395" customFormat="1" x14ac:dyDescent="0.25">
      <c r="A1002" s="586"/>
      <c r="B1002" s="467"/>
      <c r="C1002" s="397" t="s">
        <v>6259</v>
      </c>
      <c r="D1002" s="397" t="s">
        <v>6397</v>
      </c>
      <c r="E1002" s="398" t="s">
        <v>14</v>
      </c>
      <c r="F1002" s="398" t="s">
        <v>15</v>
      </c>
      <c r="G1002" s="365">
        <v>2000</v>
      </c>
      <c r="H1002" s="344">
        <v>54</v>
      </c>
      <c r="I1002" s="365">
        <v>27</v>
      </c>
    </row>
    <row r="1003" spans="1:9" s="395" customFormat="1" x14ac:dyDescent="0.25">
      <c r="A1003" s="586"/>
      <c r="B1003" s="467"/>
      <c r="C1003" s="397" t="s">
        <v>6260</v>
      </c>
      <c r="D1003" s="397" t="s">
        <v>6397</v>
      </c>
      <c r="E1003" s="398" t="s">
        <v>14</v>
      </c>
      <c r="F1003" s="398" t="s">
        <v>15</v>
      </c>
      <c r="G1003" s="365">
        <v>1700</v>
      </c>
      <c r="H1003" s="344">
        <v>66.3</v>
      </c>
      <c r="I1003" s="365">
        <v>39</v>
      </c>
    </row>
    <row r="1004" spans="1:9" s="395" customFormat="1" x14ac:dyDescent="0.25">
      <c r="A1004" s="586"/>
      <c r="B1004" s="467"/>
      <c r="C1004" s="397" t="s">
        <v>6261</v>
      </c>
      <c r="D1004" s="397" t="s">
        <v>6397</v>
      </c>
      <c r="E1004" s="398" t="s">
        <v>14</v>
      </c>
      <c r="F1004" s="398" t="s">
        <v>15</v>
      </c>
      <c r="G1004" s="365">
        <v>2000</v>
      </c>
      <c r="H1004" s="344">
        <v>76</v>
      </c>
      <c r="I1004" s="365">
        <v>38</v>
      </c>
    </row>
    <row r="1005" spans="1:9" s="395" customFormat="1" x14ac:dyDescent="0.25">
      <c r="A1005" s="586"/>
      <c r="B1005" s="467"/>
      <c r="C1005" s="397" t="s">
        <v>6262</v>
      </c>
      <c r="D1005" s="397" t="s">
        <v>6397</v>
      </c>
      <c r="E1005" s="398" t="s">
        <v>14</v>
      </c>
      <c r="F1005" s="398" t="s">
        <v>15</v>
      </c>
      <c r="G1005" s="365">
        <v>2000</v>
      </c>
      <c r="H1005" s="344">
        <v>54</v>
      </c>
      <c r="I1005" s="365">
        <v>27</v>
      </c>
    </row>
    <row r="1006" spans="1:9" s="395" customFormat="1" x14ac:dyDescent="0.25">
      <c r="A1006" s="586"/>
      <c r="B1006" s="467"/>
      <c r="C1006" s="397" t="s">
        <v>6263</v>
      </c>
      <c r="D1006" s="397" t="s">
        <v>6397</v>
      </c>
      <c r="E1006" s="398" t="s">
        <v>14</v>
      </c>
      <c r="F1006" s="398" t="s">
        <v>15</v>
      </c>
      <c r="G1006" s="365">
        <v>2000</v>
      </c>
      <c r="H1006" s="344">
        <v>66</v>
      </c>
      <c r="I1006" s="365">
        <v>33</v>
      </c>
    </row>
    <row r="1007" spans="1:9" s="395" customFormat="1" x14ac:dyDescent="0.25">
      <c r="A1007" s="586"/>
      <c r="B1007" s="467"/>
      <c r="C1007" s="397" t="s">
        <v>6264</v>
      </c>
      <c r="D1007" s="397" t="s">
        <v>6397</v>
      </c>
      <c r="E1007" s="398" t="s">
        <v>14</v>
      </c>
      <c r="F1007" s="398" t="s">
        <v>15</v>
      </c>
      <c r="G1007" s="365">
        <v>3000</v>
      </c>
      <c r="H1007" s="344">
        <v>87</v>
      </c>
      <c r="I1007" s="365">
        <v>29</v>
      </c>
    </row>
    <row r="1008" spans="1:9" s="395" customFormat="1" x14ac:dyDescent="0.25">
      <c r="A1008" s="586"/>
      <c r="B1008" s="467"/>
      <c r="C1008" s="397" t="s">
        <v>6265</v>
      </c>
      <c r="D1008" s="397" t="s">
        <v>6397</v>
      </c>
      <c r="E1008" s="398" t="s">
        <v>14</v>
      </c>
      <c r="F1008" s="398" t="s">
        <v>15</v>
      </c>
      <c r="G1008" s="365">
        <v>1600</v>
      </c>
      <c r="H1008" s="344">
        <v>41.6</v>
      </c>
      <c r="I1008" s="365">
        <v>26</v>
      </c>
    </row>
    <row r="1009" spans="1:9" s="395" customFormat="1" x14ac:dyDescent="0.25">
      <c r="A1009" s="586"/>
      <c r="B1009" s="467"/>
      <c r="C1009" s="397" t="s">
        <v>6266</v>
      </c>
      <c r="D1009" s="397" t="s">
        <v>6397</v>
      </c>
      <c r="E1009" s="398" t="s">
        <v>14</v>
      </c>
      <c r="F1009" s="398" t="s">
        <v>15</v>
      </c>
      <c r="G1009" s="365">
        <v>3500</v>
      </c>
      <c r="H1009" s="344">
        <v>94.5</v>
      </c>
      <c r="I1009" s="365">
        <v>27</v>
      </c>
    </row>
    <row r="1010" spans="1:9" s="395" customFormat="1" x14ac:dyDescent="0.25">
      <c r="A1010" s="586"/>
      <c r="B1010" s="467"/>
      <c r="C1010" s="397" t="s">
        <v>6267</v>
      </c>
      <c r="D1010" s="397" t="s">
        <v>6397</v>
      </c>
      <c r="E1010" s="398" t="s">
        <v>14</v>
      </c>
      <c r="F1010" s="398" t="s">
        <v>15</v>
      </c>
      <c r="G1010" s="365">
        <v>2550</v>
      </c>
      <c r="H1010" s="344">
        <v>81.599999999999994</v>
      </c>
      <c r="I1010" s="365">
        <v>32</v>
      </c>
    </row>
    <row r="1011" spans="1:9" s="395" customFormat="1" x14ac:dyDescent="0.25">
      <c r="A1011" s="586"/>
      <c r="B1011" s="467"/>
      <c r="C1011" s="397" t="s">
        <v>6268</v>
      </c>
      <c r="D1011" s="397" t="s">
        <v>6397</v>
      </c>
      <c r="E1011" s="398" t="s">
        <v>14</v>
      </c>
      <c r="F1011" s="398" t="s">
        <v>15</v>
      </c>
      <c r="G1011" s="365">
        <v>2000</v>
      </c>
      <c r="H1011" s="344">
        <v>90</v>
      </c>
      <c r="I1011" s="365">
        <v>45</v>
      </c>
    </row>
    <row r="1012" spans="1:9" s="395" customFormat="1" x14ac:dyDescent="0.25">
      <c r="A1012" s="586"/>
      <c r="B1012" s="467"/>
      <c r="C1012" s="397" t="s">
        <v>6269</v>
      </c>
      <c r="D1012" s="397" t="s">
        <v>6397</v>
      </c>
      <c r="E1012" s="398" t="s">
        <v>14</v>
      </c>
      <c r="F1012" s="398" t="s">
        <v>15</v>
      </c>
      <c r="G1012" s="365">
        <v>3000</v>
      </c>
      <c r="H1012" s="344">
        <v>96</v>
      </c>
      <c r="I1012" s="365">
        <v>32</v>
      </c>
    </row>
    <row r="1013" spans="1:9" s="395" customFormat="1" x14ac:dyDescent="0.25">
      <c r="A1013" s="586"/>
      <c r="B1013" s="467"/>
      <c r="C1013" s="397" t="s">
        <v>6270</v>
      </c>
      <c r="D1013" s="397" t="s">
        <v>6397</v>
      </c>
      <c r="E1013" s="398" t="s">
        <v>14</v>
      </c>
      <c r="F1013" s="398" t="s">
        <v>15</v>
      </c>
      <c r="G1013" s="365">
        <v>400</v>
      </c>
      <c r="H1013" s="344">
        <v>9.6</v>
      </c>
      <c r="I1013" s="365">
        <v>24</v>
      </c>
    </row>
    <row r="1014" spans="1:9" s="395" customFormat="1" x14ac:dyDescent="0.25">
      <c r="A1014" s="586"/>
      <c r="B1014" s="467"/>
      <c r="C1014" s="397" t="s">
        <v>6271</v>
      </c>
      <c r="D1014" s="397" t="s">
        <v>6397</v>
      </c>
      <c r="E1014" s="398" t="s">
        <v>14</v>
      </c>
      <c r="F1014" s="398" t="s">
        <v>15</v>
      </c>
      <c r="G1014" s="365">
        <v>400</v>
      </c>
      <c r="H1014" s="344">
        <v>9.1999999999999993</v>
      </c>
      <c r="I1014" s="365">
        <v>23</v>
      </c>
    </row>
    <row r="1015" spans="1:9" s="395" customFormat="1" x14ac:dyDescent="0.25">
      <c r="A1015" s="586"/>
      <c r="B1015" s="467"/>
      <c r="C1015" s="397" t="s">
        <v>6272</v>
      </c>
      <c r="D1015" s="397" t="s">
        <v>6397</v>
      </c>
      <c r="E1015" s="398" t="s">
        <v>14</v>
      </c>
      <c r="F1015" s="398" t="s">
        <v>15</v>
      </c>
      <c r="G1015" s="365">
        <v>400</v>
      </c>
      <c r="H1015" s="344">
        <v>9.6</v>
      </c>
      <c r="I1015" s="365">
        <v>24</v>
      </c>
    </row>
    <row r="1016" spans="1:9" s="395" customFormat="1" x14ac:dyDescent="0.25">
      <c r="A1016" s="586"/>
      <c r="B1016" s="467"/>
      <c r="C1016" s="397" t="s">
        <v>6273</v>
      </c>
      <c r="D1016" s="397" t="s">
        <v>6397</v>
      </c>
      <c r="E1016" s="398" t="s">
        <v>14</v>
      </c>
      <c r="F1016" s="398" t="s">
        <v>15</v>
      </c>
      <c r="G1016" s="365">
        <v>400</v>
      </c>
      <c r="H1016" s="344">
        <v>10.8</v>
      </c>
      <c r="I1016" s="365">
        <v>27</v>
      </c>
    </row>
    <row r="1017" spans="1:9" s="395" customFormat="1" x14ac:dyDescent="0.25">
      <c r="A1017" s="586"/>
      <c r="B1017" s="467"/>
      <c r="C1017" s="397" t="s">
        <v>6274</v>
      </c>
      <c r="D1017" s="397" t="s">
        <v>6397</v>
      </c>
      <c r="E1017" s="398" t="s">
        <v>14</v>
      </c>
      <c r="F1017" s="398" t="s">
        <v>15</v>
      </c>
      <c r="G1017" s="365">
        <v>400</v>
      </c>
      <c r="H1017" s="344">
        <v>10.8</v>
      </c>
      <c r="I1017" s="365">
        <v>27</v>
      </c>
    </row>
    <row r="1018" spans="1:9" s="395" customFormat="1" x14ac:dyDescent="0.25">
      <c r="A1018" s="586"/>
      <c r="B1018" s="467"/>
      <c r="C1018" s="397" t="s">
        <v>6275</v>
      </c>
      <c r="D1018" s="397" t="s">
        <v>6397</v>
      </c>
      <c r="E1018" s="398" t="s">
        <v>14</v>
      </c>
      <c r="F1018" s="398" t="s">
        <v>15</v>
      </c>
      <c r="G1018" s="365">
        <v>400</v>
      </c>
      <c r="H1018" s="344">
        <v>10</v>
      </c>
      <c r="I1018" s="365">
        <v>25</v>
      </c>
    </row>
    <row r="1019" spans="1:9" s="395" customFormat="1" x14ac:dyDescent="0.25">
      <c r="A1019" s="586"/>
      <c r="B1019" s="467"/>
      <c r="C1019" s="397" t="s">
        <v>6276</v>
      </c>
      <c r="D1019" s="397" t="s">
        <v>6397</v>
      </c>
      <c r="E1019" s="398" t="s">
        <v>14</v>
      </c>
      <c r="F1019" s="398" t="s">
        <v>15</v>
      </c>
      <c r="G1019" s="365">
        <v>400</v>
      </c>
      <c r="H1019" s="344">
        <v>10.8</v>
      </c>
      <c r="I1019" s="365">
        <v>27</v>
      </c>
    </row>
    <row r="1020" spans="1:9" s="395" customFormat="1" x14ac:dyDescent="0.25">
      <c r="A1020" s="586"/>
      <c r="B1020" s="467"/>
      <c r="C1020" s="397" t="s">
        <v>6277</v>
      </c>
      <c r="D1020" s="397" t="s">
        <v>6397</v>
      </c>
      <c r="E1020" s="398" t="s">
        <v>14</v>
      </c>
      <c r="F1020" s="398" t="s">
        <v>15</v>
      </c>
      <c r="G1020" s="365">
        <v>400</v>
      </c>
      <c r="H1020" s="344">
        <v>8.8000000000000007</v>
      </c>
      <c r="I1020" s="365">
        <v>22</v>
      </c>
    </row>
    <row r="1021" spans="1:9" s="395" customFormat="1" x14ac:dyDescent="0.25">
      <c r="A1021" s="586"/>
      <c r="B1021" s="467"/>
      <c r="C1021" s="397" t="s">
        <v>6278</v>
      </c>
      <c r="D1021" s="397" t="s">
        <v>6397</v>
      </c>
      <c r="E1021" s="398" t="s">
        <v>14</v>
      </c>
      <c r="F1021" s="398" t="s">
        <v>15</v>
      </c>
      <c r="G1021" s="365">
        <v>400</v>
      </c>
      <c r="H1021" s="344">
        <v>10.4</v>
      </c>
      <c r="I1021" s="365">
        <v>26</v>
      </c>
    </row>
    <row r="1022" spans="1:9" s="395" customFormat="1" x14ac:dyDescent="0.25">
      <c r="A1022" s="586"/>
      <c r="B1022" s="467"/>
      <c r="C1022" s="397" t="s">
        <v>6279</v>
      </c>
      <c r="D1022" s="397" t="s">
        <v>6397</v>
      </c>
      <c r="E1022" s="398" t="s">
        <v>14</v>
      </c>
      <c r="F1022" s="398" t="s">
        <v>15</v>
      </c>
      <c r="G1022" s="365">
        <v>400</v>
      </c>
      <c r="H1022" s="344">
        <v>8.8000000000000007</v>
      </c>
      <c r="I1022" s="365">
        <v>22</v>
      </c>
    </row>
    <row r="1023" spans="1:9" s="395" customFormat="1" x14ac:dyDescent="0.25">
      <c r="A1023" s="586"/>
      <c r="B1023" s="467"/>
      <c r="C1023" s="397" t="s">
        <v>6280</v>
      </c>
      <c r="D1023" s="397" t="s">
        <v>6397</v>
      </c>
      <c r="E1023" s="398" t="s">
        <v>14</v>
      </c>
      <c r="F1023" s="398" t="s">
        <v>15</v>
      </c>
      <c r="G1023" s="365">
        <v>25000</v>
      </c>
      <c r="H1023" s="344">
        <v>675</v>
      </c>
      <c r="I1023" s="365">
        <v>27</v>
      </c>
    </row>
    <row r="1024" spans="1:9" s="395" customFormat="1" x14ac:dyDescent="0.25">
      <c r="A1024" s="586"/>
      <c r="B1024" s="467"/>
      <c r="C1024" s="397" t="s">
        <v>6281</v>
      </c>
      <c r="D1024" s="397" t="s">
        <v>6397</v>
      </c>
      <c r="E1024" s="398" t="s">
        <v>14</v>
      </c>
      <c r="F1024" s="398" t="s">
        <v>15</v>
      </c>
      <c r="G1024" s="365">
        <v>7500</v>
      </c>
      <c r="H1024" s="344">
        <v>180</v>
      </c>
      <c r="I1024" s="365">
        <v>24</v>
      </c>
    </row>
    <row r="1025" spans="1:9" s="395" customFormat="1" x14ac:dyDescent="0.25">
      <c r="A1025" s="586"/>
      <c r="B1025" s="467"/>
      <c r="C1025" s="397" t="s">
        <v>6282</v>
      </c>
      <c r="D1025" s="397" t="s">
        <v>6397</v>
      </c>
      <c r="E1025" s="398" t="s">
        <v>14</v>
      </c>
      <c r="F1025" s="398" t="s">
        <v>15</v>
      </c>
      <c r="G1025" s="365">
        <v>5000</v>
      </c>
      <c r="H1025" s="344">
        <v>115</v>
      </c>
      <c r="I1025" s="365">
        <v>23</v>
      </c>
    </row>
    <row r="1026" spans="1:9" s="395" customFormat="1" x14ac:dyDescent="0.25">
      <c r="A1026" s="586"/>
      <c r="B1026" s="467"/>
      <c r="C1026" s="397" t="s">
        <v>6283</v>
      </c>
      <c r="D1026" s="397" t="s">
        <v>6397</v>
      </c>
      <c r="E1026" s="398" t="s">
        <v>14</v>
      </c>
      <c r="F1026" s="398" t="s">
        <v>15</v>
      </c>
      <c r="G1026" s="365">
        <v>2700</v>
      </c>
      <c r="H1026" s="344">
        <v>62.1</v>
      </c>
      <c r="I1026" s="365">
        <v>23</v>
      </c>
    </row>
    <row r="1027" spans="1:9" s="395" customFormat="1" x14ac:dyDescent="0.25">
      <c r="A1027" s="586"/>
      <c r="B1027" s="467"/>
      <c r="C1027" s="397" t="s">
        <v>6284</v>
      </c>
      <c r="D1027" s="397" t="s">
        <v>6397</v>
      </c>
      <c r="E1027" s="398" t="s">
        <v>14</v>
      </c>
      <c r="F1027" s="398" t="s">
        <v>15</v>
      </c>
      <c r="G1027" s="365">
        <v>6300</v>
      </c>
      <c r="H1027" s="344">
        <v>151.19999999999999</v>
      </c>
      <c r="I1027" s="365">
        <v>24</v>
      </c>
    </row>
    <row r="1028" spans="1:9" s="395" customFormat="1" x14ac:dyDescent="0.25">
      <c r="A1028" s="586"/>
      <c r="B1028" s="467"/>
      <c r="C1028" s="397" t="s">
        <v>6285</v>
      </c>
      <c r="D1028" s="397" t="s">
        <v>6397</v>
      </c>
      <c r="E1028" s="398" t="s">
        <v>14</v>
      </c>
      <c r="F1028" s="398" t="s">
        <v>15</v>
      </c>
      <c r="G1028" s="365">
        <v>2200</v>
      </c>
      <c r="H1028" s="344">
        <v>61.6</v>
      </c>
      <c r="I1028" s="365">
        <v>28</v>
      </c>
    </row>
    <row r="1029" spans="1:9" s="395" customFormat="1" x14ac:dyDescent="0.25">
      <c r="A1029" s="586"/>
      <c r="B1029" s="467"/>
      <c r="C1029" s="397" t="s">
        <v>6286</v>
      </c>
      <c r="D1029" s="397" t="s">
        <v>6397</v>
      </c>
      <c r="E1029" s="398" t="s">
        <v>14</v>
      </c>
      <c r="F1029" s="398" t="s">
        <v>15</v>
      </c>
      <c r="G1029" s="365">
        <v>2200</v>
      </c>
      <c r="H1029" s="344">
        <v>55</v>
      </c>
      <c r="I1029" s="365">
        <v>25</v>
      </c>
    </row>
    <row r="1030" spans="1:9" s="395" customFormat="1" x14ac:dyDescent="0.25">
      <c r="A1030" s="586"/>
      <c r="B1030" s="467"/>
      <c r="C1030" s="397" t="s">
        <v>6287</v>
      </c>
      <c r="D1030" s="397" t="s">
        <v>6397</v>
      </c>
      <c r="E1030" s="398" t="s">
        <v>14</v>
      </c>
      <c r="F1030" s="398" t="s">
        <v>15</v>
      </c>
      <c r="G1030" s="365">
        <v>2200</v>
      </c>
      <c r="H1030" s="344">
        <v>61.6</v>
      </c>
      <c r="I1030" s="365">
        <v>28</v>
      </c>
    </row>
    <row r="1031" spans="1:9" s="395" customFormat="1" x14ac:dyDescent="0.25">
      <c r="A1031" s="586"/>
      <c r="B1031" s="467"/>
      <c r="C1031" s="397" t="s">
        <v>6288</v>
      </c>
      <c r="D1031" s="397" t="s">
        <v>6397</v>
      </c>
      <c r="E1031" s="398" t="s">
        <v>14</v>
      </c>
      <c r="F1031" s="398" t="s">
        <v>15</v>
      </c>
      <c r="G1031" s="365">
        <v>1960</v>
      </c>
      <c r="H1031" s="344">
        <v>47.04</v>
      </c>
      <c r="I1031" s="365">
        <v>24</v>
      </c>
    </row>
    <row r="1032" spans="1:9" s="395" customFormat="1" x14ac:dyDescent="0.25">
      <c r="A1032" s="586"/>
      <c r="B1032" s="467"/>
      <c r="C1032" s="397" t="s">
        <v>6289</v>
      </c>
      <c r="D1032" s="397" t="s">
        <v>6397</v>
      </c>
      <c r="E1032" s="398" t="s">
        <v>14</v>
      </c>
      <c r="F1032" s="398" t="s">
        <v>15</v>
      </c>
      <c r="G1032" s="365">
        <v>1960</v>
      </c>
      <c r="H1032" s="344">
        <v>43.12</v>
      </c>
      <c r="I1032" s="365">
        <v>22</v>
      </c>
    </row>
    <row r="1033" spans="1:9" s="395" customFormat="1" x14ac:dyDescent="0.25">
      <c r="A1033" s="586"/>
      <c r="B1033" s="467"/>
      <c r="C1033" s="397" t="s">
        <v>6290</v>
      </c>
      <c r="D1033" s="397" t="s">
        <v>6397</v>
      </c>
      <c r="E1033" s="398" t="s">
        <v>14</v>
      </c>
      <c r="F1033" s="398" t="s">
        <v>15</v>
      </c>
      <c r="G1033" s="365">
        <v>1960</v>
      </c>
      <c r="H1033" s="344">
        <v>45.08</v>
      </c>
      <c r="I1033" s="365">
        <v>23</v>
      </c>
    </row>
    <row r="1034" spans="1:9" s="395" customFormat="1" x14ac:dyDescent="0.25">
      <c r="A1034" s="586"/>
      <c r="B1034" s="467"/>
      <c r="C1034" s="397" t="s">
        <v>6291</v>
      </c>
      <c r="D1034" s="397" t="s">
        <v>6397</v>
      </c>
      <c r="E1034" s="398" t="s">
        <v>14</v>
      </c>
      <c r="F1034" s="398" t="s">
        <v>15</v>
      </c>
      <c r="G1034" s="365">
        <v>1960</v>
      </c>
      <c r="H1034" s="344">
        <v>43.12</v>
      </c>
      <c r="I1034" s="365">
        <v>22</v>
      </c>
    </row>
    <row r="1035" spans="1:9" s="395" customFormat="1" x14ac:dyDescent="0.25">
      <c r="A1035" s="586"/>
      <c r="B1035" s="467"/>
      <c r="C1035" s="397" t="s">
        <v>6292</v>
      </c>
      <c r="D1035" s="397" t="s">
        <v>6397</v>
      </c>
      <c r="E1035" s="398" t="s">
        <v>14</v>
      </c>
      <c r="F1035" s="398" t="s">
        <v>15</v>
      </c>
      <c r="G1035" s="365">
        <v>1960</v>
      </c>
      <c r="H1035" s="344">
        <v>43.12</v>
      </c>
      <c r="I1035" s="365">
        <v>22</v>
      </c>
    </row>
    <row r="1036" spans="1:9" s="395" customFormat="1" x14ac:dyDescent="0.25">
      <c r="A1036" s="586"/>
      <c r="B1036" s="467"/>
      <c r="C1036" s="397" t="s">
        <v>6293</v>
      </c>
      <c r="D1036" s="397" t="s">
        <v>6397</v>
      </c>
      <c r="E1036" s="398" t="s">
        <v>14</v>
      </c>
      <c r="F1036" s="398" t="s">
        <v>15</v>
      </c>
      <c r="G1036" s="365">
        <v>1960</v>
      </c>
      <c r="H1036" s="344">
        <v>43.12</v>
      </c>
      <c r="I1036" s="365">
        <v>22</v>
      </c>
    </row>
    <row r="1037" spans="1:9" s="395" customFormat="1" x14ac:dyDescent="0.25">
      <c r="A1037" s="586"/>
      <c r="B1037" s="467"/>
      <c r="C1037" s="397" t="s">
        <v>6294</v>
      </c>
      <c r="D1037" s="397" t="s">
        <v>6397</v>
      </c>
      <c r="E1037" s="398" t="s">
        <v>14</v>
      </c>
      <c r="F1037" s="398" t="s">
        <v>15</v>
      </c>
      <c r="G1037" s="365">
        <v>2030</v>
      </c>
      <c r="H1037" s="344">
        <v>64.959999999999994</v>
      </c>
      <c r="I1037" s="365">
        <v>32</v>
      </c>
    </row>
    <row r="1038" spans="1:9" s="395" customFormat="1" x14ac:dyDescent="0.25">
      <c r="A1038" s="586"/>
      <c r="B1038" s="467"/>
      <c r="C1038" s="397" t="s">
        <v>6295</v>
      </c>
      <c r="D1038" s="397" t="s">
        <v>6397</v>
      </c>
      <c r="E1038" s="398" t="s">
        <v>14</v>
      </c>
      <c r="F1038" s="398" t="s">
        <v>15</v>
      </c>
      <c r="G1038" s="365">
        <v>6160</v>
      </c>
      <c r="H1038" s="344">
        <v>147.84</v>
      </c>
      <c r="I1038" s="365">
        <v>24</v>
      </c>
    </row>
    <row r="1039" spans="1:9" s="395" customFormat="1" x14ac:dyDescent="0.25">
      <c r="A1039" s="586"/>
      <c r="B1039" s="467"/>
      <c r="C1039" s="397" t="s">
        <v>6296</v>
      </c>
      <c r="D1039" s="397" t="s">
        <v>6397</v>
      </c>
      <c r="E1039" s="398" t="s">
        <v>14</v>
      </c>
      <c r="F1039" s="398" t="s">
        <v>15</v>
      </c>
      <c r="G1039" s="365">
        <v>6160</v>
      </c>
      <c r="H1039" s="344">
        <v>154</v>
      </c>
      <c r="I1039" s="365">
        <v>25</v>
      </c>
    </row>
    <row r="1040" spans="1:9" s="395" customFormat="1" x14ac:dyDescent="0.25">
      <c r="A1040" s="586"/>
      <c r="B1040" s="467"/>
      <c r="C1040" s="397" t="s">
        <v>6297</v>
      </c>
      <c r="D1040" s="397" t="s">
        <v>6397</v>
      </c>
      <c r="E1040" s="398" t="s">
        <v>14</v>
      </c>
      <c r="F1040" s="398" t="s">
        <v>15</v>
      </c>
      <c r="G1040" s="365">
        <v>580</v>
      </c>
      <c r="H1040" s="344">
        <v>13.34</v>
      </c>
      <c r="I1040" s="365">
        <v>23</v>
      </c>
    </row>
    <row r="1041" spans="1:9" s="395" customFormat="1" x14ac:dyDescent="0.25">
      <c r="A1041" s="586"/>
      <c r="B1041" s="467"/>
      <c r="C1041" s="397" t="s">
        <v>6298</v>
      </c>
      <c r="D1041" s="397" t="s">
        <v>6397</v>
      </c>
      <c r="E1041" s="398" t="s">
        <v>14</v>
      </c>
      <c r="F1041" s="398" t="s">
        <v>15</v>
      </c>
      <c r="G1041" s="365">
        <v>3430</v>
      </c>
      <c r="H1041" s="344">
        <v>109.76</v>
      </c>
      <c r="I1041" s="365">
        <v>32</v>
      </c>
    </row>
    <row r="1042" spans="1:9" s="395" customFormat="1" x14ac:dyDescent="0.25">
      <c r="A1042" s="586"/>
      <c r="B1042" s="467"/>
      <c r="C1042" s="397" t="s">
        <v>6299</v>
      </c>
      <c r="D1042" s="397" t="s">
        <v>6397</v>
      </c>
      <c r="E1042" s="398" t="s">
        <v>14</v>
      </c>
      <c r="F1042" s="398" t="s">
        <v>15</v>
      </c>
      <c r="G1042" s="365">
        <v>4060</v>
      </c>
      <c r="H1042" s="344">
        <v>105.56</v>
      </c>
      <c r="I1042" s="365">
        <v>26</v>
      </c>
    </row>
    <row r="1043" spans="1:9" s="395" customFormat="1" x14ac:dyDescent="0.25">
      <c r="A1043" s="586"/>
      <c r="B1043" s="467"/>
      <c r="C1043" s="397" t="s">
        <v>6300</v>
      </c>
      <c r="D1043" s="397" t="s">
        <v>6397</v>
      </c>
      <c r="E1043" s="398" t="s">
        <v>14</v>
      </c>
      <c r="F1043" s="398" t="s">
        <v>15</v>
      </c>
      <c r="G1043" s="365">
        <v>4550</v>
      </c>
      <c r="H1043" s="344">
        <v>127.4</v>
      </c>
      <c r="I1043" s="365">
        <v>28</v>
      </c>
    </row>
    <row r="1044" spans="1:9" s="395" customFormat="1" x14ac:dyDescent="0.25">
      <c r="A1044" s="586"/>
      <c r="B1044" s="467"/>
      <c r="C1044" s="397" t="s">
        <v>6301</v>
      </c>
      <c r="D1044" s="397" t="s">
        <v>6397</v>
      </c>
      <c r="E1044" s="398" t="s">
        <v>14</v>
      </c>
      <c r="F1044" s="398" t="s">
        <v>15</v>
      </c>
      <c r="G1044" s="365">
        <v>2450</v>
      </c>
      <c r="H1044" s="344">
        <v>75.95</v>
      </c>
      <c r="I1044" s="365">
        <v>31</v>
      </c>
    </row>
    <row r="1045" spans="1:9" s="395" customFormat="1" x14ac:dyDescent="0.25">
      <c r="A1045" s="586"/>
      <c r="B1045" s="467"/>
      <c r="C1045" s="397" t="s">
        <v>6302</v>
      </c>
      <c r="D1045" s="397" t="s">
        <v>6397</v>
      </c>
      <c r="E1045" s="398" t="s">
        <v>14</v>
      </c>
      <c r="F1045" s="398" t="s">
        <v>15</v>
      </c>
      <c r="G1045" s="365">
        <v>640</v>
      </c>
      <c r="H1045" s="344">
        <v>18.559999999999999</v>
      </c>
      <c r="I1045" s="365">
        <v>29</v>
      </c>
    </row>
    <row r="1046" spans="1:9" s="395" customFormat="1" x14ac:dyDescent="0.25">
      <c r="A1046" s="586"/>
      <c r="B1046" s="467"/>
      <c r="C1046" s="397" t="s">
        <v>6303</v>
      </c>
      <c r="D1046" s="397" t="s">
        <v>6397</v>
      </c>
      <c r="E1046" s="398" t="s">
        <v>14</v>
      </c>
      <c r="F1046" s="398" t="s">
        <v>15</v>
      </c>
      <c r="G1046" s="365">
        <v>640</v>
      </c>
      <c r="H1046" s="344">
        <v>14.08</v>
      </c>
      <c r="I1046" s="365">
        <v>22</v>
      </c>
    </row>
    <row r="1047" spans="1:9" s="395" customFormat="1" x14ac:dyDescent="0.25">
      <c r="A1047" s="586"/>
      <c r="B1047" s="467"/>
      <c r="C1047" s="397" t="s">
        <v>6304</v>
      </c>
      <c r="D1047" s="397" t="s">
        <v>6397</v>
      </c>
      <c r="E1047" s="398" t="s">
        <v>14</v>
      </c>
      <c r="F1047" s="398" t="s">
        <v>15</v>
      </c>
      <c r="G1047" s="365">
        <v>640</v>
      </c>
      <c r="H1047" s="344">
        <v>14.08</v>
      </c>
      <c r="I1047" s="365">
        <v>22</v>
      </c>
    </row>
    <row r="1048" spans="1:9" s="395" customFormat="1" x14ac:dyDescent="0.25">
      <c r="A1048" s="586"/>
      <c r="B1048" s="467"/>
      <c r="C1048" s="397" t="s">
        <v>6305</v>
      </c>
      <c r="D1048" s="397" t="s">
        <v>6397</v>
      </c>
      <c r="E1048" s="398" t="s">
        <v>14</v>
      </c>
      <c r="F1048" s="398" t="s">
        <v>15</v>
      </c>
      <c r="G1048" s="365">
        <v>640</v>
      </c>
      <c r="H1048" s="344">
        <v>14.08</v>
      </c>
      <c r="I1048" s="365">
        <v>22</v>
      </c>
    </row>
    <row r="1049" spans="1:9" s="395" customFormat="1" x14ac:dyDescent="0.25">
      <c r="A1049" s="586"/>
      <c r="B1049" s="467"/>
      <c r="C1049" s="397" t="s">
        <v>6306</v>
      </c>
      <c r="D1049" s="397" t="s">
        <v>6397</v>
      </c>
      <c r="E1049" s="398" t="s">
        <v>14</v>
      </c>
      <c r="F1049" s="398" t="s">
        <v>15</v>
      </c>
      <c r="G1049" s="365">
        <v>4130</v>
      </c>
      <c r="H1049" s="344">
        <v>90.86</v>
      </c>
      <c r="I1049" s="365">
        <v>22</v>
      </c>
    </row>
    <row r="1050" spans="1:9" s="395" customFormat="1" x14ac:dyDescent="0.25">
      <c r="A1050" s="586"/>
      <c r="B1050" s="467"/>
      <c r="C1050" s="397" t="s">
        <v>6307</v>
      </c>
      <c r="D1050" s="397" t="s">
        <v>6397</v>
      </c>
      <c r="E1050" s="398" t="s">
        <v>14</v>
      </c>
      <c r="F1050" s="398" t="s">
        <v>15</v>
      </c>
      <c r="G1050" s="365">
        <v>6230</v>
      </c>
      <c r="H1050" s="344">
        <v>143.29</v>
      </c>
      <c r="I1050" s="365">
        <v>23</v>
      </c>
    </row>
    <row r="1051" spans="1:9" s="395" customFormat="1" x14ac:dyDescent="0.25">
      <c r="A1051" s="586"/>
      <c r="B1051" s="467"/>
      <c r="C1051" s="397" t="s">
        <v>6308</v>
      </c>
      <c r="D1051" s="397" t="s">
        <v>6397</v>
      </c>
      <c r="E1051" s="398" t="s">
        <v>14</v>
      </c>
      <c r="F1051" s="398" t="s">
        <v>15</v>
      </c>
      <c r="G1051" s="365">
        <v>6160</v>
      </c>
      <c r="H1051" s="344">
        <v>154</v>
      </c>
      <c r="I1051" s="365">
        <v>25</v>
      </c>
    </row>
    <row r="1052" spans="1:9" s="395" customFormat="1" x14ac:dyDescent="0.25">
      <c r="A1052" s="586"/>
      <c r="B1052" s="467"/>
      <c r="C1052" s="397" t="s">
        <v>6309</v>
      </c>
      <c r="D1052" s="397" t="s">
        <v>6397</v>
      </c>
      <c r="E1052" s="398" t="s">
        <v>14</v>
      </c>
      <c r="F1052" s="398" t="s">
        <v>15</v>
      </c>
      <c r="G1052" s="365">
        <v>3430</v>
      </c>
      <c r="H1052" s="344">
        <v>92.61</v>
      </c>
      <c r="I1052" s="365">
        <v>27</v>
      </c>
    </row>
    <row r="1053" spans="1:9" s="395" customFormat="1" x14ac:dyDescent="0.25">
      <c r="A1053" s="586"/>
      <c r="B1053" s="467"/>
      <c r="C1053" s="397" t="s">
        <v>6310</v>
      </c>
      <c r="D1053" s="397" t="s">
        <v>6397</v>
      </c>
      <c r="E1053" s="398" t="s">
        <v>14</v>
      </c>
      <c r="F1053" s="398" t="s">
        <v>15</v>
      </c>
      <c r="G1053" s="365">
        <v>2950</v>
      </c>
      <c r="H1053" s="344">
        <v>73.75</v>
      </c>
      <c r="I1053" s="365">
        <v>25</v>
      </c>
    </row>
    <row r="1054" spans="1:9" s="395" customFormat="1" x14ac:dyDescent="0.25">
      <c r="A1054" s="586"/>
      <c r="B1054" s="467"/>
      <c r="C1054" s="397" t="s">
        <v>6311</v>
      </c>
      <c r="D1054" s="397" t="s">
        <v>6397</v>
      </c>
      <c r="E1054" s="398" t="s">
        <v>14</v>
      </c>
      <c r="F1054" s="398" t="s">
        <v>15</v>
      </c>
      <c r="G1054" s="365">
        <v>3830</v>
      </c>
      <c r="H1054" s="344">
        <v>91.92</v>
      </c>
      <c r="I1054" s="365">
        <v>24</v>
      </c>
    </row>
    <row r="1055" spans="1:9" s="395" customFormat="1" x14ac:dyDescent="0.25">
      <c r="A1055" s="586"/>
      <c r="B1055" s="467"/>
      <c r="C1055" s="397" t="s">
        <v>6312</v>
      </c>
      <c r="D1055" s="397" t="s">
        <v>6397</v>
      </c>
      <c r="E1055" s="398" t="s">
        <v>14</v>
      </c>
      <c r="F1055" s="398" t="s">
        <v>15</v>
      </c>
      <c r="G1055" s="365">
        <v>1230</v>
      </c>
      <c r="H1055" s="344">
        <v>28.29</v>
      </c>
      <c r="I1055" s="365">
        <v>23</v>
      </c>
    </row>
    <row r="1056" spans="1:9" s="395" customFormat="1" x14ac:dyDescent="0.25">
      <c r="A1056" s="586"/>
      <c r="B1056" s="467"/>
      <c r="C1056" s="397" t="s">
        <v>6313</v>
      </c>
      <c r="D1056" s="397" t="s">
        <v>6397</v>
      </c>
      <c r="E1056" s="398" t="s">
        <v>14</v>
      </c>
      <c r="F1056" s="398" t="s">
        <v>15</v>
      </c>
      <c r="G1056" s="365">
        <v>1230</v>
      </c>
      <c r="H1056" s="344">
        <v>29.52</v>
      </c>
      <c r="I1056" s="365">
        <v>24</v>
      </c>
    </row>
    <row r="1057" spans="1:9" s="395" customFormat="1" x14ac:dyDescent="0.25">
      <c r="A1057" s="586"/>
      <c r="B1057" s="467"/>
      <c r="C1057" s="397" t="s">
        <v>6314</v>
      </c>
      <c r="D1057" s="397" t="s">
        <v>6397</v>
      </c>
      <c r="E1057" s="398" t="s">
        <v>14</v>
      </c>
      <c r="F1057" s="398" t="s">
        <v>15</v>
      </c>
      <c r="G1057" s="365">
        <v>1230</v>
      </c>
      <c r="H1057" s="344">
        <v>28.29</v>
      </c>
      <c r="I1057" s="365">
        <v>23</v>
      </c>
    </row>
    <row r="1058" spans="1:9" s="395" customFormat="1" x14ac:dyDescent="0.25">
      <c r="A1058" s="586"/>
      <c r="B1058" s="467"/>
      <c r="C1058" s="397" t="s">
        <v>6315</v>
      </c>
      <c r="D1058" s="397" t="s">
        <v>6397</v>
      </c>
      <c r="E1058" s="398" t="s">
        <v>14</v>
      </c>
      <c r="F1058" s="398" t="s">
        <v>15</v>
      </c>
      <c r="G1058" s="365">
        <v>1230</v>
      </c>
      <c r="H1058" s="344">
        <v>36.9</v>
      </c>
      <c r="I1058" s="365">
        <v>30</v>
      </c>
    </row>
    <row r="1059" spans="1:9" s="395" customFormat="1" x14ac:dyDescent="0.25">
      <c r="A1059" s="586"/>
      <c r="B1059" s="467"/>
      <c r="C1059" s="397" t="s">
        <v>6316</v>
      </c>
      <c r="D1059" s="397" t="s">
        <v>6397</v>
      </c>
      <c r="E1059" s="398" t="s">
        <v>14</v>
      </c>
      <c r="F1059" s="398" t="s">
        <v>15</v>
      </c>
      <c r="G1059" s="365">
        <v>1230</v>
      </c>
      <c r="H1059" s="344">
        <v>31.98</v>
      </c>
      <c r="I1059" s="365">
        <v>26</v>
      </c>
    </row>
    <row r="1060" spans="1:9" s="395" customFormat="1" x14ac:dyDescent="0.25">
      <c r="A1060" s="586"/>
      <c r="B1060" s="467"/>
      <c r="C1060" s="397" t="s">
        <v>6317</v>
      </c>
      <c r="D1060" s="397" t="s">
        <v>6397</v>
      </c>
      <c r="E1060" s="398" t="s">
        <v>14</v>
      </c>
      <c r="F1060" s="398" t="s">
        <v>15</v>
      </c>
      <c r="G1060" s="365">
        <v>1230</v>
      </c>
      <c r="H1060" s="344">
        <v>35.67</v>
      </c>
      <c r="I1060" s="365">
        <v>29</v>
      </c>
    </row>
    <row r="1061" spans="1:9" s="395" customFormat="1" x14ac:dyDescent="0.25">
      <c r="A1061" s="586"/>
      <c r="B1061" s="467"/>
      <c r="C1061" s="397" t="s">
        <v>6318</v>
      </c>
      <c r="D1061" s="397" t="s">
        <v>6397</v>
      </c>
      <c r="E1061" s="398" t="s">
        <v>14</v>
      </c>
      <c r="F1061" s="398" t="s">
        <v>15</v>
      </c>
      <c r="G1061" s="365">
        <v>1230</v>
      </c>
      <c r="H1061" s="344">
        <v>33.21</v>
      </c>
      <c r="I1061" s="365">
        <v>27</v>
      </c>
    </row>
    <row r="1062" spans="1:9" s="395" customFormat="1" x14ac:dyDescent="0.25">
      <c r="A1062" s="586"/>
      <c r="B1062" s="467"/>
      <c r="C1062" s="397" t="s">
        <v>6319</v>
      </c>
      <c r="D1062" s="397" t="s">
        <v>6397</v>
      </c>
      <c r="E1062" s="398" t="s">
        <v>14</v>
      </c>
      <c r="F1062" s="398" t="s">
        <v>15</v>
      </c>
      <c r="G1062" s="365">
        <v>3430</v>
      </c>
      <c r="H1062" s="344">
        <v>109.76</v>
      </c>
      <c r="I1062" s="365">
        <v>32</v>
      </c>
    </row>
    <row r="1063" spans="1:9" s="395" customFormat="1" x14ac:dyDescent="0.25">
      <c r="A1063" s="586"/>
      <c r="B1063" s="467"/>
      <c r="C1063" s="397" t="s">
        <v>6320</v>
      </c>
      <c r="D1063" s="397" t="s">
        <v>6397</v>
      </c>
      <c r="E1063" s="398" t="s">
        <v>14</v>
      </c>
      <c r="F1063" s="398" t="s">
        <v>15</v>
      </c>
      <c r="G1063" s="365">
        <v>3290</v>
      </c>
      <c r="H1063" s="344">
        <v>98.7</v>
      </c>
      <c r="I1063" s="365">
        <v>30</v>
      </c>
    </row>
    <row r="1064" spans="1:9" s="395" customFormat="1" x14ac:dyDescent="0.25">
      <c r="A1064" s="586"/>
      <c r="B1064" s="467"/>
      <c r="C1064" s="397" t="s">
        <v>6321</v>
      </c>
      <c r="D1064" s="397" t="s">
        <v>6397</v>
      </c>
      <c r="E1064" s="398" t="s">
        <v>14</v>
      </c>
      <c r="F1064" s="398" t="s">
        <v>15</v>
      </c>
      <c r="G1064" s="365">
        <v>6160</v>
      </c>
      <c r="H1064" s="344">
        <v>147.84</v>
      </c>
      <c r="I1064" s="365">
        <v>24</v>
      </c>
    </row>
    <row r="1065" spans="1:9" s="395" customFormat="1" x14ac:dyDescent="0.25">
      <c r="A1065" s="586"/>
      <c r="B1065" s="467"/>
      <c r="C1065" s="397" t="s">
        <v>6322</v>
      </c>
      <c r="D1065" s="397" t="s">
        <v>6397</v>
      </c>
      <c r="E1065" s="398" t="s">
        <v>14</v>
      </c>
      <c r="F1065" s="398" t="s">
        <v>15</v>
      </c>
      <c r="G1065" s="365">
        <v>3850</v>
      </c>
      <c r="H1065" s="344">
        <v>107.8</v>
      </c>
      <c r="I1065" s="365">
        <v>28</v>
      </c>
    </row>
    <row r="1066" spans="1:9" s="395" customFormat="1" x14ac:dyDescent="0.25">
      <c r="A1066" s="586"/>
      <c r="B1066" s="467"/>
      <c r="C1066" s="397" t="s">
        <v>6323</v>
      </c>
      <c r="D1066" s="397" t="s">
        <v>6397</v>
      </c>
      <c r="E1066" s="398" t="s">
        <v>14</v>
      </c>
      <c r="F1066" s="398" t="s">
        <v>15</v>
      </c>
      <c r="G1066" s="365">
        <v>3430</v>
      </c>
      <c r="H1066" s="344">
        <v>102.9</v>
      </c>
      <c r="I1066" s="365">
        <v>30</v>
      </c>
    </row>
    <row r="1067" spans="1:9" s="395" customFormat="1" x14ac:dyDescent="0.25">
      <c r="A1067" s="586"/>
      <c r="B1067" s="467"/>
      <c r="C1067" s="397" t="s">
        <v>6324</v>
      </c>
      <c r="D1067" s="397" t="s">
        <v>6397</v>
      </c>
      <c r="E1067" s="398" t="s">
        <v>14</v>
      </c>
      <c r="F1067" s="398" t="s">
        <v>15</v>
      </c>
      <c r="G1067" s="365">
        <v>1390</v>
      </c>
      <c r="H1067" s="344">
        <v>41.7</v>
      </c>
      <c r="I1067" s="365">
        <v>30</v>
      </c>
    </row>
    <row r="1068" spans="1:9" s="395" customFormat="1" x14ac:dyDescent="0.25">
      <c r="A1068" s="586"/>
      <c r="B1068" s="467"/>
      <c r="C1068" s="397" t="s">
        <v>6325</v>
      </c>
      <c r="D1068" s="397" t="s">
        <v>6397</v>
      </c>
      <c r="E1068" s="398" t="s">
        <v>14</v>
      </c>
      <c r="F1068" s="398" t="s">
        <v>15</v>
      </c>
      <c r="G1068" s="365">
        <v>3080</v>
      </c>
      <c r="H1068" s="344">
        <v>95.48</v>
      </c>
      <c r="I1068" s="365">
        <v>31</v>
      </c>
    </row>
    <row r="1069" spans="1:9" s="395" customFormat="1" x14ac:dyDescent="0.25">
      <c r="A1069" s="586"/>
      <c r="B1069" s="467"/>
      <c r="C1069" s="397" t="s">
        <v>6326</v>
      </c>
      <c r="D1069" s="397" t="s">
        <v>6397</v>
      </c>
      <c r="E1069" s="398" t="s">
        <v>14</v>
      </c>
      <c r="F1069" s="398" t="s">
        <v>15</v>
      </c>
      <c r="G1069" s="365">
        <v>4550</v>
      </c>
      <c r="H1069" s="344">
        <v>127.4</v>
      </c>
      <c r="I1069" s="365">
        <v>28</v>
      </c>
    </row>
    <row r="1070" spans="1:9" s="395" customFormat="1" x14ac:dyDescent="0.25">
      <c r="A1070" s="586"/>
      <c r="B1070" s="467"/>
      <c r="C1070" s="397" t="s">
        <v>6327</v>
      </c>
      <c r="D1070" s="397" t="s">
        <v>6397</v>
      </c>
      <c r="E1070" s="398" t="s">
        <v>14</v>
      </c>
      <c r="F1070" s="398" t="s">
        <v>15</v>
      </c>
      <c r="G1070" s="365">
        <v>640</v>
      </c>
      <c r="H1070" s="344">
        <v>15.36</v>
      </c>
      <c r="I1070" s="365">
        <v>24</v>
      </c>
    </row>
    <row r="1071" spans="1:9" s="395" customFormat="1" x14ac:dyDescent="0.25">
      <c r="A1071" s="586"/>
      <c r="B1071" s="467"/>
      <c r="C1071" s="397" t="s">
        <v>6328</v>
      </c>
      <c r="D1071" s="397" t="s">
        <v>6397</v>
      </c>
      <c r="E1071" s="398" t="s">
        <v>14</v>
      </c>
      <c r="F1071" s="398" t="s">
        <v>15</v>
      </c>
      <c r="G1071" s="365">
        <v>3440</v>
      </c>
      <c r="H1071" s="344">
        <v>86</v>
      </c>
      <c r="I1071" s="365">
        <v>25</v>
      </c>
    </row>
    <row r="1072" spans="1:9" s="395" customFormat="1" x14ac:dyDescent="0.25">
      <c r="A1072" s="586"/>
      <c r="B1072" s="467"/>
      <c r="C1072" s="397" t="s">
        <v>6329</v>
      </c>
      <c r="D1072" s="397" t="s">
        <v>6397</v>
      </c>
      <c r="E1072" s="398" t="s">
        <v>14</v>
      </c>
      <c r="F1072" s="398" t="s">
        <v>15</v>
      </c>
      <c r="G1072" s="365">
        <v>1700</v>
      </c>
      <c r="H1072" s="344">
        <v>40.799999999999997</v>
      </c>
      <c r="I1072" s="365">
        <v>24</v>
      </c>
    </row>
    <row r="1073" spans="1:9" s="395" customFormat="1" x14ac:dyDescent="0.25">
      <c r="A1073" s="586"/>
      <c r="B1073" s="467"/>
      <c r="C1073" s="397" t="s">
        <v>6330</v>
      </c>
      <c r="D1073" s="397" t="s">
        <v>6397</v>
      </c>
      <c r="E1073" s="398" t="s">
        <v>14</v>
      </c>
      <c r="F1073" s="398" t="s">
        <v>15</v>
      </c>
      <c r="G1073" s="365">
        <v>1900</v>
      </c>
      <c r="H1073" s="344">
        <v>41.8</v>
      </c>
      <c r="I1073" s="365">
        <v>22</v>
      </c>
    </row>
    <row r="1074" spans="1:9" s="395" customFormat="1" x14ac:dyDescent="0.25">
      <c r="A1074" s="586"/>
      <c r="B1074" s="467"/>
      <c r="C1074" s="397" t="s">
        <v>6331</v>
      </c>
      <c r="D1074" s="397" t="s">
        <v>6397</v>
      </c>
      <c r="E1074" s="398" t="s">
        <v>14</v>
      </c>
      <c r="F1074" s="398" t="s">
        <v>15</v>
      </c>
      <c r="G1074" s="365">
        <v>800</v>
      </c>
      <c r="H1074" s="344">
        <v>19.2</v>
      </c>
      <c r="I1074" s="365">
        <v>24</v>
      </c>
    </row>
    <row r="1075" spans="1:9" s="395" customFormat="1" x14ac:dyDescent="0.25">
      <c r="A1075" s="586"/>
      <c r="B1075" s="467"/>
      <c r="C1075" s="397" t="s">
        <v>6332</v>
      </c>
      <c r="D1075" s="397" t="s">
        <v>6397</v>
      </c>
      <c r="E1075" s="398" t="s">
        <v>14</v>
      </c>
      <c r="F1075" s="398" t="s">
        <v>15</v>
      </c>
      <c r="G1075" s="365">
        <v>800</v>
      </c>
      <c r="H1075" s="344">
        <v>19.2</v>
      </c>
      <c r="I1075" s="365">
        <v>24</v>
      </c>
    </row>
    <row r="1076" spans="1:9" s="395" customFormat="1" x14ac:dyDescent="0.25">
      <c r="A1076" s="586"/>
      <c r="B1076" s="467"/>
      <c r="C1076" s="397" t="s">
        <v>6333</v>
      </c>
      <c r="D1076" s="397" t="s">
        <v>6397</v>
      </c>
      <c r="E1076" s="398" t="s">
        <v>14</v>
      </c>
      <c r="F1076" s="398" t="s">
        <v>15</v>
      </c>
      <c r="G1076" s="365">
        <v>900</v>
      </c>
      <c r="H1076" s="344">
        <v>22.5</v>
      </c>
      <c r="I1076" s="365">
        <v>25</v>
      </c>
    </row>
    <row r="1077" spans="1:9" s="395" customFormat="1" x14ac:dyDescent="0.25">
      <c r="A1077" s="586"/>
      <c r="B1077" s="467"/>
      <c r="C1077" s="397" t="s">
        <v>6334</v>
      </c>
      <c r="D1077" s="397" t="s">
        <v>6397</v>
      </c>
      <c r="E1077" s="398" t="s">
        <v>14</v>
      </c>
      <c r="F1077" s="398" t="s">
        <v>15</v>
      </c>
      <c r="G1077" s="365">
        <v>1960</v>
      </c>
      <c r="H1077" s="344">
        <v>45.08</v>
      </c>
      <c r="I1077" s="365">
        <v>23</v>
      </c>
    </row>
    <row r="1078" spans="1:9" s="395" customFormat="1" x14ac:dyDescent="0.25">
      <c r="A1078" s="586"/>
      <c r="B1078" s="467"/>
      <c r="C1078" s="397" t="s">
        <v>6335</v>
      </c>
      <c r="D1078" s="397" t="s">
        <v>6397</v>
      </c>
      <c r="E1078" s="398" t="s">
        <v>14</v>
      </c>
      <c r="F1078" s="398" t="s">
        <v>15</v>
      </c>
      <c r="G1078" s="365">
        <v>2880</v>
      </c>
      <c r="H1078" s="344">
        <v>86.4</v>
      </c>
      <c r="I1078" s="365">
        <v>30</v>
      </c>
    </row>
    <row r="1079" spans="1:9" s="395" customFormat="1" x14ac:dyDescent="0.25">
      <c r="A1079" s="586"/>
      <c r="B1079" s="467"/>
      <c r="C1079" s="397" t="s">
        <v>6336</v>
      </c>
      <c r="D1079" s="397" t="s">
        <v>6397</v>
      </c>
      <c r="E1079" s="398" t="s">
        <v>14</v>
      </c>
      <c r="F1079" s="398" t="s">
        <v>15</v>
      </c>
      <c r="G1079" s="365">
        <v>2880</v>
      </c>
      <c r="H1079" s="344">
        <v>72</v>
      </c>
      <c r="I1079" s="365">
        <v>25</v>
      </c>
    </row>
    <row r="1080" spans="1:9" s="395" customFormat="1" x14ac:dyDescent="0.25">
      <c r="A1080" s="586"/>
      <c r="B1080" s="467"/>
      <c r="C1080" s="397" t="s">
        <v>6337</v>
      </c>
      <c r="D1080" s="397" t="s">
        <v>6397</v>
      </c>
      <c r="E1080" s="398" t="s">
        <v>14</v>
      </c>
      <c r="F1080" s="398" t="s">
        <v>15</v>
      </c>
      <c r="G1080" s="365">
        <v>2320</v>
      </c>
      <c r="H1080" s="344">
        <v>53.36</v>
      </c>
      <c r="I1080" s="365">
        <v>23</v>
      </c>
    </row>
    <row r="1081" spans="1:9" s="395" customFormat="1" x14ac:dyDescent="0.25">
      <c r="A1081" s="586"/>
      <c r="B1081" s="467"/>
      <c r="C1081" s="397" t="s">
        <v>6338</v>
      </c>
      <c r="D1081" s="397" t="s">
        <v>6397</v>
      </c>
      <c r="E1081" s="398" t="s">
        <v>14</v>
      </c>
      <c r="F1081" s="398" t="s">
        <v>15</v>
      </c>
      <c r="G1081" s="365">
        <v>2560</v>
      </c>
      <c r="H1081" s="344">
        <v>56.32</v>
      </c>
      <c r="I1081" s="365">
        <v>22</v>
      </c>
    </row>
    <row r="1082" spans="1:9" s="395" customFormat="1" x14ac:dyDescent="0.25">
      <c r="A1082" s="586"/>
      <c r="B1082" s="467"/>
      <c r="C1082" s="397" t="s">
        <v>6339</v>
      </c>
      <c r="D1082" s="397" t="s">
        <v>6397</v>
      </c>
      <c r="E1082" s="398" t="s">
        <v>14</v>
      </c>
      <c r="F1082" s="398" t="s">
        <v>15</v>
      </c>
      <c r="G1082" s="365">
        <v>2880</v>
      </c>
      <c r="H1082" s="344">
        <v>72</v>
      </c>
      <c r="I1082" s="365">
        <v>25</v>
      </c>
    </row>
    <row r="1083" spans="1:9" s="395" customFormat="1" x14ac:dyDescent="0.25">
      <c r="A1083" s="586"/>
      <c r="B1083" s="467"/>
      <c r="C1083" s="397" t="s">
        <v>6340</v>
      </c>
      <c r="D1083" s="397" t="s">
        <v>6397</v>
      </c>
      <c r="E1083" s="398" t="s">
        <v>14</v>
      </c>
      <c r="F1083" s="398" t="s">
        <v>15</v>
      </c>
      <c r="G1083" s="365">
        <v>2000</v>
      </c>
      <c r="H1083" s="344">
        <v>48</v>
      </c>
      <c r="I1083" s="365">
        <v>24</v>
      </c>
    </row>
    <row r="1084" spans="1:9" s="395" customFormat="1" x14ac:dyDescent="0.25">
      <c r="A1084" s="586"/>
      <c r="B1084" s="467"/>
      <c r="C1084" s="397" t="s">
        <v>6341</v>
      </c>
      <c r="D1084" s="397" t="s">
        <v>6397</v>
      </c>
      <c r="E1084" s="398" t="s">
        <v>14</v>
      </c>
      <c r="F1084" s="398" t="s">
        <v>15</v>
      </c>
      <c r="G1084" s="365">
        <v>3840</v>
      </c>
      <c r="H1084" s="344">
        <v>84.48</v>
      </c>
      <c r="I1084" s="365">
        <v>22</v>
      </c>
    </row>
    <row r="1085" spans="1:9" s="395" customFormat="1" x14ac:dyDescent="0.25">
      <c r="A1085" s="586"/>
      <c r="B1085" s="467"/>
      <c r="C1085" s="397" t="s">
        <v>6342</v>
      </c>
      <c r="D1085" s="397" t="s">
        <v>6397</v>
      </c>
      <c r="E1085" s="398" t="s">
        <v>14</v>
      </c>
      <c r="F1085" s="398" t="s">
        <v>15</v>
      </c>
      <c r="G1085" s="365">
        <v>3920</v>
      </c>
      <c r="H1085" s="344">
        <v>98</v>
      </c>
      <c r="I1085" s="365">
        <v>25</v>
      </c>
    </row>
    <row r="1086" spans="1:9" s="395" customFormat="1" x14ac:dyDescent="0.25">
      <c r="A1086" s="586"/>
      <c r="B1086" s="467"/>
      <c r="C1086" s="397" t="s">
        <v>6343</v>
      </c>
      <c r="D1086" s="397" t="s">
        <v>6397</v>
      </c>
      <c r="E1086" s="398" t="s">
        <v>14</v>
      </c>
      <c r="F1086" s="398" t="s">
        <v>15</v>
      </c>
      <c r="G1086" s="365">
        <v>2320</v>
      </c>
      <c r="H1086" s="344">
        <v>60.32</v>
      </c>
      <c r="I1086" s="365">
        <v>26</v>
      </c>
    </row>
    <row r="1087" spans="1:9" s="395" customFormat="1" x14ac:dyDescent="0.25">
      <c r="A1087" s="586"/>
      <c r="B1087" s="467"/>
      <c r="C1087" s="397" t="s">
        <v>6344</v>
      </c>
      <c r="D1087" s="397" t="s">
        <v>6397</v>
      </c>
      <c r="E1087" s="398" t="s">
        <v>14</v>
      </c>
      <c r="F1087" s="398" t="s">
        <v>15</v>
      </c>
      <c r="G1087" s="365">
        <v>1760</v>
      </c>
      <c r="H1087" s="344">
        <v>49.28</v>
      </c>
      <c r="I1087" s="365">
        <v>28</v>
      </c>
    </row>
    <row r="1088" spans="1:9" s="395" customFormat="1" x14ac:dyDescent="0.25">
      <c r="A1088" s="586"/>
      <c r="B1088" s="467"/>
      <c r="C1088" s="397" t="s">
        <v>6345</v>
      </c>
      <c r="D1088" s="397" t="s">
        <v>6397</v>
      </c>
      <c r="E1088" s="398" t="s">
        <v>14</v>
      </c>
      <c r="F1088" s="398" t="s">
        <v>15</v>
      </c>
      <c r="G1088" s="365">
        <v>1760</v>
      </c>
      <c r="H1088" s="344">
        <v>42.24</v>
      </c>
      <c r="I1088" s="365">
        <v>24</v>
      </c>
    </row>
    <row r="1089" spans="1:9" s="395" customFormat="1" x14ac:dyDescent="0.25">
      <c r="A1089" s="586"/>
      <c r="B1089" s="467"/>
      <c r="C1089" s="397" t="s">
        <v>6346</v>
      </c>
      <c r="D1089" s="397" t="s">
        <v>6397</v>
      </c>
      <c r="E1089" s="398" t="s">
        <v>14</v>
      </c>
      <c r="F1089" s="398" t="s">
        <v>15</v>
      </c>
      <c r="G1089" s="365">
        <v>1920</v>
      </c>
      <c r="H1089" s="344">
        <v>44.16</v>
      </c>
      <c r="I1089" s="365">
        <v>23</v>
      </c>
    </row>
    <row r="1090" spans="1:9" s="395" customFormat="1" x14ac:dyDescent="0.25">
      <c r="A1090" s="586"/>
      <c r="B1090" s="467"/>
      <c r="C1090" s="397" t="s">
        <v>6347</v>
      </c>
      <c r="D1090" s="397" t="s">
        <v>6397</v>
      </c>
      <c r="E1090" s="398" t="s">
        <v>14</v>
      </c>
      <c r="F1090" s="398" t="s">
        <v>15</v>
      </c>
      <c r="G1090" s="365">
        <v>2320</v>
      </c>
      <c r="H1090" s="344">
        <v>53.36</v>
      </c>
      <c r="I1090" s="365">
        <v>23</v>
      </c>
    </row>
    <row r="1091" spans="1:9" s="395" customFormat="1" x14ac:dyDescent="0.25">
      <c r="A1091" s="586"/>
      <c r="B1091" s="467"/>
      <c r="C1091" s="397" t="s">
        <v>6348</v>
      </c>
      <c r="D1091" s="397" t="s">
        <v>6397</v>
      </c>
      <c r="E1091" s="398" t="s">
        <v>14</v>
      </c>
      <c r="F1091" s="398" t="s">
        <v>15</v>
      </c>
      <c r="G1091" s="365">
        <v>2080</v>
      </c>
      <c r="H1091" s="344">
        <v>68.64</v>
      </c>
      <c r="I1091" s="365">
        <v>33</v>
      </c>
    </row>
    <row r="1092" spans="1:9" s="395" customFormat="1" x14ac:dyDescent="0.25">
      <c r="A1092" s="586"/>
      <c r="B1092" s="467"/>
      <c r="C1092" s="397" t="s">
        <v>6349</v>
      </c>
      <c r="D1092" s="397" t="s">
        <v>6397</v>
      </c>
      <c r="E1092" s="398" t="s">
        <v>14</v>
      </c>
      <c r="F1092" s="398" t="s">
        <v>15</v>
      </c>
      <c r="G1092" s="365">
        <v>2080</v>
      </c>
      <c r="H1092" s="344">
        <v>64.48</v>
      </c>
      <c r="I1092" s="365">
        <v>31</v>
      </c>
    </row>
    <row r="1093" spans="1:9" s="395" customFormat="1" x14ac:dyDescent="0.25">
      <c r="A1093" s="586"/>
      <c r="B1093" s="467"/>
      <c r="C1093" s="397" t="s">
        <v>6350</v>
      </c>
      <c r="D1093" s="397" t="s">
        <v>6397</v>
      </c>
      <c r="E1093" s="398" t="s">
        <v>14</v>
      </c>
      <c r="F1093" s="398" t="s">
        <v>15</v>
      </c>
      <c r="G1093" s="365">
        <v>2320</v>
      </c>
      <c r="H1093" s="344">
        <v>53.36</v>
      </c>
      <c r="I1093" s="365">
        <v>23</v>
      </c>
    </row>
    <row r="1094" spans="1:9" s="395" customFormat="1" x14ac:dyDescent="0.25">
      <c r="A1094" s="586"/>
      <c r="B1094" s="467"/>
      <c r="C1094" s="397" t="s">
        <v>6351</v>
      </c>
      <c r="D1094" s="397" t="s">
        <v>6397</v>
      </c>
      <c r="E1094" s="398" t="s">
        <v>14</v>
      </c>
      <c r="F1094" s="398" t="s">
        <v>15</v>
      </c>
      <c r="G1094" s="365">
        <v>2560</v>
      </c>
      <c r="H1094" s="344">
        <v>61.44</v>
      </c>
      <c r="I1094" s="365">
        <v>24</v>
      </c>
    </row>
    <row r="1095" spans="1:9" s="395" customFormat="1" x14ac:dyDescent="0.25">
      <c r="A1095" s="586"/>
      <c r="B1095" s="467"/>
      <c r="C1095" s="397" t="s">
        <v>6352</v>
      </c>
      <c r="D1095" s="397" t="s">
        <v>6397</v>
      </c>
      <c r="E1095" s="398" t="s">
        <v>14</v>
      </c>
      <c r="F1095" s="398" t="s">
        <v>15</v>
      </c>
      <c r="G1095" s="365">
        <v>1760</v>
      </c>
      <c r="H1095" s="344">
        <v>40.479999999999997</v>
      </c>
      <c r="I1095" s="365">
        <v>23</v>
      </c>
    </row>
    <row r="1096" spans="1:9" s="395" customFormat="1" x14ac:dyDescent="0.25">
      <c r="A1096" s="586"/>
      <c r="B1096" s="467"/>
      <c r="C1096" s="397" t="s">
        <v>6353</v>
      </c>
      <c r="D1096" s="397" t="s">
        <v>6397</v>
      </c>
      <c r="E1096" s="398" t="s">
        <v>14</v>
      </c>
      <c r="F1096" s="398" t="s">
        <v>15</v>
      </c>
      <c r="G1096" s="365">
        <v>2960</v>
      </c>
      <c r="H1096" s="344">
        <v>85.84</v>
      </c>
      <c r="I1096" s="365">
        <v>29</v>
      </c>
    </row>
    <row r="1097" spans="1:9" s="395" customFormat="1" x14ac:dyDescent="0.25">
      <c r="A1097" s="586"/>
      <c r="B1097" s="467"/>
      <c r="C1097" s="397" t="s">
        <v>6354</v>
      </c>
      <c r="D1097" s="397" t="s">
        <v>6397</v>
      </c>
      <c r="E1097" s="398" t="s">
        <v>14</v>
      </c>
      <c r="F1097" s="398" t="s">
        <v>15</v>
      </c>
      <c r="G1097" s="365">
        <v>3920</v>
      </c>
      <c r="H1097" s="344">
        <v>86.24</v>
      </c>
      <c r="I1097" s="365">
        <v>22</v>
      </c>
    </row>
    <row r="1098" spans="1:9" s="395" customFormat="1" x14ac:dyDescent="0.25">
      <c r="A1098" s="586"/>
      <c r="B1098" s="467"/>
      <c r="C1098" s="397" t="s">
        <v>6355</v>
      </c>
      <c r="D1098" s="397" t="s">
        <v>6397</v>
      </c>
      <c r="E1098" s="398" t="s">
        <v>14</v>
      </c>
      <c r="F1098" s="398" t="s">
        <v>15</v>
      </c>
      <c r="G1098" s="365">
        <v>3520</v>
      </c>
      <c r="H1098" s="344">
        <v>77.44</v>
      </c>
      <c r="I1098" s="365">
        <v>22</v>
      </c>
    </row>
    <row r="1099" spans="1:9" s="395" customFormat="1" x14ac:dyDescent="0.25">
      <c r="A1099" s="586"/>
      <c r="B1099" s="467"/>
      <c r="C1099" s="397" t="s">
        <v>6356</v>
      </c>
      <c r="D1099" s="397" t="s">
        <v>6397</v>
      </c>
      <c r="E1099" s="398" t="s">
        <v>14</v>
      </c>
      <c r="F1099" s="398" t="s">
        <v>15</v>
      </c>
      <c r="G1099" s="365">
        <v>5360</v>
      </c>
      <c r="H1099" s="344">
        <v>139.36000000000001</v>
      </c>
      <c r="I1099" s="365">
        <v>26</v>
      </c>
    </row>
    <row r="1100" spans="1:9" s="395" customFormat="1" x14ac:dyDescent="0.25">
      <c r="A1100" s="586"/>
      <c r="B1100" s="467"/>
      <c r="C1100" s="397" t="s">
        <v>6357</v>
      </c>
      <c r="D1100" s="397" t="s">
        <v>6397</v>
      </c>
      <c r="E1100" s="398" t="s">
        <v>14</v>
      </c>
      <c r="F1100" s="398" t="s">
        <v>15</v>
      </c>
      <c r="G1100" s="365">
        <v>6240</v>
      </c>
      <c r="H1100" s="344">
        <v>168.48</v>
      </c>
      <c r="I1100" s="365">
        <v>27</v>
      </c>
    </row>
    <row r="1101" spans="1:9" s="395" customFormat="1" x14ac:dyDescent="0.25">
      <c r="A1101" s="586"/>
      <c r="B1101" s="467"/>
      <c r="C1101" s="397" t="s">
        <v>6358</v>
      </c>
      <c r="D1101" s="397" t="s">
        <v>6397</v>
      </c>
      <c r="E1101" s="398" t="s">
        <v>14</v>
      </c>
      <c r="F1101" s="398" t="s">
        <v>15</v>
      </c>
      <c r="G1101" s="365">
        <v>1920</v>
      </c>
      <c r="H1101" s="344">
        <v>57.6</v>
      </c>
      <c r="I1101" s="365">
        <v>30</v>
      </c>
    </row>
    <row r="1102" spans="1:9" s="395" customFormat="1" x14ac:dyDescent="0.25">
      <c r="A1102" s="586"/>
      <c r="B1102" s="467"/>
      <c r="C1102" s="397" t="s">
        <v>6359</v>
      </c>
      <c r="D1102" s="397" t="s">
        <v>6397</v>
      </c>
      <c r="E1102" s="398" t="s">
        <v>14</v>
      </c>
      <c r="F1102" s="398" t="s">
        <v>15</v>
      </c>
      <c r="G1102" s="365">
        <v>3760</v>
      </c>
      <c r="H1102" s="344">
        <v>90.24</v>
      </c>
      <c r="I1102" s="365">
        <v>24</v>
      </c>
    </row>
    <row r="1103" spans="1:9" s="395" customFormat="1" x14ac:dyDescent="0.25">
      <c r="A1103" s="586"/>
      <c r="B1103" s="467"/>
      <c r="C1103" s="397" t="s">
        <v>6360</v>
      </c>
      <c r="D1103" s="397" t="s">
        <v>6397</v>
      </c>
      <c r="E1103" s="398" t="s">
        <v>14</v>
      </c>
      <c r="F1103" s="398" t="s">
        <v>15</v>
      </c>
      <c r="G1103" s="365">
        <v>3920</v>
      </c>
      <c r="H1103" s="344">
        <v>98</v>
      </c>
      <c r="I1103" s="365">
        <v>25</v>
      </c>
    </row>
    <row r="1104" spans="1:9" s="395" customFormat="1" x14ac:dyDescent="0.25">
      <c r="A1104" s="586"/>
      <c r="B1104" s="467"/>
      <c r="C1104" s="397" t="s">
        <v>6361</v>
      </c>
      <c r="D1104" s="397" t="s">
        <v>6397</v>
      </c>
      <c r="E1104" s="398" t="s">
        <v>14</v>
      </c>
      <c r="F1104" s="398" t="s">
        <v>15</v>
      </c>
      <c r="G1104" s="365">
        <v>3120</v>
      </c>
      <c r="H1104" s="344">
        <v>68.64</v>
      </c>
      <c r="I1104" s="365">
        <v>22</v>
      </c>
    </row>
    <row r="1105" spans="1:9" s="395" customFormat="1" x14ac:dyDescent="0.25">
      <c r="A1105" s="586"/>
      <c r="B1105" s="467"/>
      <c r="C1105" s="397" t="s">
        <v>6362</v>
      </c>
      <c r="D1105" s="397" t="s">
        <v>6397</v>
      </c>
      <c r="E1105" s="398" t="s">
        <v>14</v>
      </c>
      <c r="F1105" s="398" t="s">
        <v>15</v>
      </c>
      <c r="G1105" s="365">
        <v>2720</v>
      </c>
      <c r="H1105" s="344">
        <v>70.72</v>
      </c>
      <c r="I1105" s="365">
        <v>26</v>
      </c>
    </row>
    <row r="1106" spans="1:9" s="395" customFormat="1" x14ac:dyDescent="0.25">
      <c r="A1106" s="586"/>
      <c r="B1106" s="467"/>
      <c r="C1106" s="397" t="s">
        <v>6363</v>
      </c>
      <c r="D1106" s="397" t="s">
        <v>6397</v>
      </c>
      <c r="E1106" s="398" t="s">
        <v>14</v>
      </c>
      <c r="F1106" s="398" t="s">
        <v>15</v>
      </c>
      <c r="G1106" s="365">
        <v>3920</v>
      </c>
      <c r="H1106" s="344">
        <v>90.16</v>
      </c>
      <c r="I1106" s="365">
        <v>23</v>
      </c>
    </row>
    <row r="1107" spans="1:9" s="395" customFormat="1" x14ac:dyDescent="0.25">
      <c r="A1107" s="586"/>
      <c r="B1107" s="467"/>
      <c r="C1107" s="397" t="s">
        <v>6364</v>
      </c>
      <c r="D1107" s="397" t="s">
        <v>6397</v>
      </c>
      <c r="E1107" s="398" t="s">
        <v>14</v>
      </c>
      <c r="F1107" s="398" t="s">
        <v>15</v>
      </c>
      <c r="G1107" s="365">
        <v>2160</v>
      </c>
      <c r="H1107" s="344">
        <v>58.32</v>
      </c>
      <c r="I1107" s="365">
        <v>27</v>
      </c>
    </row>
    <row r="1108" spans="1:9" s="395" customFormat="1" x14ac:dyDescent="0.25">
      <c r="A1108" s="586"/>
      <c r="B1108" s="467"/>
      <c r="C1108" s="397" t="s">
        <v>6365</v>
      </c>
      <c r="D1108" s="397" t="s">
        <v>6397</v>
      </c>
      <c r="E1108" s="398" t="s">
        <v>14</v>
      </c>
      <c r="F1108" s="398" t="s">
        <v>15</v>
      </c>
      <c r="G1108" s="365">
        <v>2320</v>
      </c>
      <c r="H1108" s="344">
        <v>69.599999999999994</v>
      </c>
      <c r="I1108" s="365">
        <v>30</v>
      </c>
    </row>
    <row r="1109" spans="1:9" s="395" customFormat="1" x14ac:dyDescent="0.25">
      <c r="A1109" s="586"/>
      <c r="B1109" s="467"/>
      <c r="C1109" s="397" t="s">
        <v>6366</v>
      </c>
      <c r="D1109" s="397" t="s">
        <v>6397</v>
      </c>
      <c r="E1109" s="398" t="s">
        <v>14</v>
      </c>
      <c r="F1109" s="398" t="s">
        <v>15</v>
      </c>
      <c r="G1109" s="365">
        <v>2320</v>
      </c>
      <c r="H1109" s="344">
        <v>62.64</v>
      </c>
      <c r="I1109" s="365">
        <v>27</v>
      </c>
    </row>
    <row r="1110" spans="1:9" s="395" customFormat="1" x14ac:dyDescent="0.25">
      <c r="A1110" s="586"/>
      <c r="B1110" s="467"/>
      <c r="C1110" s="397" t="s">
        <v>6367</v>
      </c>
      <c r="D1110" s="397" t="s">
        <v>6397</v>
      </c>
      <c r="E1110" s="398" t="s">
        <v>14</v>
      </c>
      <c r="F1110" s="398" t="s">
        <v>15</v>
      </c>
      <c r="G1110" s="365">
        <v>5760</v>
      </c>
      <c r="H1110" s="344">
        <v>167.04</v>
      </c>
      <c r="I1110" s="365">
        <v>29</v>
      </c>
    </row>
    <row r="1111" spans="1:9" s="395" customFormat="1" x14ac:dyDescent="0.25">
      <c r="A1111" s="586"/>
      <c r="B1111" s="467"/>
      <c r="C1111" s="397" t="s">
        <v>6368</v>
      </c>
      <c r="D1111" s="397" t="s">
        <v>6397</v>
      </c>
      <c r="E1111" s="398" t="s">
        <v>14</v>
      </c>
      <c r="F1111" s="398" t="s">
        <v>15</v>
      </c>
      <c r="G1111" s="365">
        <v>2560</v>
      </c>
      <c r="H1111" s="344">
        <v>79.36</v>
      </c>
      <c r="I1111" s="365">
        <v>31</v>
      </c>
    </row>
    <row r="1112" spans="1:9" s="395" customFormat="1" x14ac:dyDescent="0.25">
      <c r="A1112" s="586"/>
      <c r="B1112" s="467"/>
      <c r="C1112" s="397" t="s">
        <v>6369</v>
      </c>
      <c r="D1112" s="397" t="s">
        <v>6397</v>
      </c>
      <c r="E1112" s="398" t="s">
        <v>14</v>
      </c>
      <c r="F1112" s="398" t="s">
        <v>15</v>
      </c>
      <c r="G1112" s="365">
        <v>3591</v>
      </c>
      <c r="H1112" s="344">
        <v>93.366</v>
      </c>
      <c r="I1112" s="365">
        <v>26</v>
      </c>
    </row>
    <row r="1113" spans="1:9" s="395" customFormat="1" x14ac:dyDescent="0.25">
      <c r="A1113" s="586"/>
      <c r="B1113" s="467"/>
      <c r="C1113" s="397" t="s">
        <v>6370</v>
      </c>
      <c r="D1113" s="397" t="s">
        <v>6397</v>
      </c>
      <c r="E1113" s="398" t="s">
        <v>14</v>
      </c>
      <c r="F1113" s="398" t="s">
        <v>15</v>
      </c>
      <c r="G1113" s="365">
        <v>4491</v>
      </c>
      <c r="H1113" s="344">
        <v>107.78400000000001</v>
      </c>
      <c r="I1113" s="365">
        <v>24</v>
      </c>
    </row>
    <row r="1114" spans="1:9" s="395" customFormat="1" x14ac:dyDescent="0.25">
      <c r="A1114" s="586"/>
      <c r="B1114" s="467"/>
      <c r="C1114" s="397" t="s">
        <v>6371</v>
      </c>
      <c r="D1114" s="397" t="s">
        <v>6397</v>
      </c>
      <c r="E1114" s="398" t="s">
        <v>14</v>
      </c>
      <c r="F1114" s="398" t="s">
        <v>15</v>
      </c>
      <c r="G1114" s="365">
        <v>3591</v>
      </c>
      <c r="H1114" s="344">
        <v>140.04900000000001</v>
      </c>
      <c r="I1114" s="365">
        <v>39</v>
      </c>
    </row>
    <row r="1115" spans="1:9" s="395" customFormat="1" x14ac:dyDescent="0.25">
      <c r="A1115" s="586"/>
      <c r="B1115" s="467"/>
      <c r="C1115" s="397" t="s">
        <v>6372</v>
      </c>
      <c r="D1115" s="397" t="s">
        <v>6397</v>
      </c>
      <c r="E1115" s="398" t="s">
        <v>14</v>
      </c>
      <c r="F1115" s="398" t="s">
        <v>15</v>
      </c>
      <c r="G1115" s="365">
        <v>5391</v>
      </c>
      <c r="H1115" s="344">
        <v>156.339</v>
      </c>
      <c r="I1115" s="365">
        <v>29</v>
      </c>
    </row>
    <row r="1116" spans="1:9" s="395" customFormat="1" x14ac:dyDescent="0.25">
      <c r="A1116" s="586"/>
      <c r="B1116" s="467"/>
      <c r="C1116" s="397" t="s">
        <v>6373</v>
      </c>
      <c r="D1116" s="397" t="s">
        <v>6397</v>
      </c>
      <c r="E1116" s="398" t="s">
        <v>14</v>
      </c>
      <c r="F1116" s="398" t="s">
        <v>15</v>
      </c>
      <c r="G1116" s="365">
        <v>5391</v>
      </c>
      <c r="H1116" s="344">
        <v>145.55699999999999</v>
      </c>
      <c r="I1116" s="365">
        <v>27</v>
      </c>
    </row>
    <row r="1117" spans="1:9" s="395" customFormat="1" x14ac:dyDescent="0.25">
      <c r="A1117" s="586"/>
      <c r="B1117" s="467"/>
      <c r="C1117" s="397" t="s">
        <v>6374</v>
      </c>
      <c r="D1117" s="397" t="s">
        <v>6397</v>
      </c>
      <c r="E1117" s="398" t="s">
        <v>14</v>
      </c>
      <c r="F1117" s="398" t="s">
        <v>15</v>
      </c>
      <c r="G1117" s="365">
        <v>2691</v>
      </c>
      <c r="H1117" s="344">
        <v>80.73</v>
      </c>
      <c r="I1117" s="365">
        <v>30</v>
      </c>
    </row>
    <row r="1118" spans="1:9" s="395" customFormat="1" x14ac:dyDescent="0.25">
      <c r="A1118" s="586"/>
      <c r="B1118" s="467"/>
      <c r="C1118" s="397" t="s">
        <v>6375</v>
      </c>
      <c r="D1118" s="397" t="s">
        <v>6397</v>
      </c>
      <c r="E1118" s="398" t="s">
        <v>14</v>
      </c>
      <c r="F1118" s="398" t="s">
        <v>15</v>
      </c>
      <c r="G1118" s="365">
        <v>4491</v>
      </c>
      <c r="H1118" s="344">
        <v>139.221</v>
      </c>
      <c r="I1118" s="365">
        <v>31</v>
      </c>
    </row>
    <row r="1119" spans="1:9" s="395" customFormat="1" x14ac:dyDescent="0.25">
      <c r="A1119" s="586"/>
      <c r="B1119" s="467"/>
      <c r="C1119" s="397" t="s">
        <v>6376</v>
      </c>
      <c r="D1119" s="397" t="s">
        <v>6397</v>
      </c>
      <c r="E1119" s="398" t="s">
        <v>14</v>
      </c>
      <c r="F1119" s="398" t="s">
        <v>15</v>
      </c>
      <c r="G1119" s="365">
        <v>3141</v>
      </c>
      <c r="H1119" s="344">
        <v>78.525000000000006</v>
      </c>
      <c r="I1119" s="365">
        <v>25</v>
      </c>
    </row>
    <row r="1120" spans="1:9" s="395" customFormat="1" x14ac:dyDescent="0.25">
      <c r="A1120" s="586"/>
      <c r="B1120" s="467"/>
      <c r="C1120" s="397" t="s">
        <v>6377</v>
      </c>
      <c r="D1120" s="397" t="s">
        <v>6397</v>
      </c>
      <c r="E1120" s="398" t="s">
        <v>14</v>
      </c>
      <c r="F1120" s="398" t="s">
        <v>15</v>
      </c>
      <c r="G1120" s="365">
        <v>4491</v>
      </c>
      <c r="H1120" s="344">
        <v>116.76600000000001</v>
      </c>
      <c r="I1120" s="365">
        <v>26</v>
      </c>
    </row>
    <row r="1121" spans="1:9" s="395" customFormat="1" x14ac:dyDescent="0.25">
      <c r="A1121" s="586"/>
      <c r="B1121" s="467"/>
      <c r="C1121" s="397" t="s">
        <v>6378</v>
      </c>
      <c r="D1121" s="397" t="s">
        <v>6397</v>
      </c>
      <c r="E1121" s="398" t="s">
        <v>14</v>
      </c>
      <c r="F1121" s="398" t="s">
        <v>15</v>
      </c>
      <c r="G1121" s="365">
        <v>4491</v>
      </c>
      <c r="H1121" s="344">
        <v>116.76600000000001</v>
      </c>
      <c r="I1121" s="365">
        <v>26</v>
      </c>
    </row>
    <row r="1122" spans="1:9" s="395" customFormat="1" x14ac:dyDescent="0.25">
      <c r="A1122" s="586"/>
      <c r="B1122" s="467"/>
      <c r="C1122" s="397" t="s">
        <v>6379</v>
      </c>
      <c r="D1122" s="397" t="s">
        <v>6397</v>
      </c>
      <c r="E1122" s="398" t="s">
        <v>14</v>
      </c>
      <c r="F1122" s="398" t="s">
        <v>15</v>
      </c>
      <c r="G1122" s="365">
        <v>6291</v>
      </c>
      <c r="H1122" s="344">
        <v>144.69300000000001</v>
      </c>
      <c r="I1122" s="365">
        <v>23</v>
      </c>
    </row>
    <row r="1123" spans="1:9" s="395" customFormat="1" x14ac:dyDescent="0.25">
      <c r="A1123" s="586"/>
      <c r="B1123" s="467"/>
      <c r="C1123" s="397" t="s">
        <v>6380</v>
      </c>
      <c r="D1123" s="397" t="s">
        <v>6397</v>
      </c>
      <c r="E1123" s="398" t="s">
        <v>14</v>
      </c>
      <c r="F1123" s="398" t="s">
        <v>15</v>
      </c>
      <c r="G1123" s="365">
        <v>5391</v>
      </c>
      <c r="H1123" s="344">
        <v>161.72999999999999</v>
      </c>
      <c r="I1123" s="365">
        <v>30</v>
      </c>
    </row>
    <row r="1124" spans="1:9" s="395" customFormat="1" x14ac:dyDescent="0.25">
      <c r="A1124" s="586"/>
      <c r="B1124" s="467"/>
      <c r="C1124" s="397" t="s">
        <v>6381</v>
      </c>
      <c r="D1124" s="397" t="s">
        <v>6397</v>
      </c>
      <c r="E1124" s="398" t="s">
        <v>14</v>
      </c>
      <c r="F1124" s="398" t="s">
        <v>15</v>
      </c>
      <c r="G1124" s="365">
        <v>5500</v>
      </c>
      <c r="H1124" s="344">
        <v>269.5</v>
      </c>
      <c r="I1124" s="365">
        <v>49</v>
      </c>
    </row>
    <row r="1125" spans="1:9" s="395" customFormat="1" x14ac:dyDescent="0.25">
      <c r="A1125" s="586"/>
      <c r="B1125" s="467"/>
      <c r="C1125" s="397" t="s">
        <v>6382</v>
      </c>
      <c r="D1125" s="397" t="s">
        <v>6397</v>
      </c>
      <c r="E1125" s="398" t="s">
        <v>14</v>
      </c>
      <c r="F1125" s="398" t="s">
        <v>15</v>
      </c>
      <c r="G1125" s="365">
        <v>3850</v>
      </c>
      <c r="H1125" s="344">
        <v>115.5</v>
      </c>
      <c r="I1125" s="365">
        <v>30</v>
      </c>
    </row>
    <row r="1126" spans="1:9" s="395" customFormat="1" x14ac:dyDescent="0.25">
      <c r="A1126" s="586"/>
      <c r="B1126" s="467"/>
      <c r="C1126" s="397" t="s">
        <v>6383</v>
      </c>
      <c r="D1126" s="397" t="s">
        <v>6397</v>
      </c>
      <c r="E1126" s="398" t="s">
        <v>14</v>
      </c>
      <c r="F1126" s="398" t="s">
        <v>15</v>
      </c>
      <c r="G1126" s="365">
        <v>1800</v>
      </c>
      <c r="H1126" s="344">
        <v>93.6</v>
      </c>
      <c r="I1126" s="365">
        <v>52</v>
      </c>
    </row>
    <row r="1127" spans="1:9" s="395" customFormat="1" x14ac:dyDescent="0.25">
      <c r="A1127" s="586"/>
      <c r="B1127" s="467"/>
      <c r="C1127" s="397" t="s">
        <v>6384</v>
      </c>
      <c r="D1127" s="397" t="s">
        <v>6397</v>
      </c>
      <c r="E1127" s="398" t="s">
        <v>14</v>
      </c>
      <c r="F1127" s="398" t="s">
        <v>15</v>
      </c>
      <c r="G1127" s="365">
        <v>2200</v>
      </c>
      <c r="H1127" s="344">
        <v>107.8</v>
      </c>
      <c r="I1127" s="365">
        <v>49</v>
      </c>
    </row>
    <row r="1128" spans="1:9" s="395" customFormat="1" x14ac:dyDescent="0.25">
      <c r="A1128" s="586"/>
      <c r="B1128" s="467"/>
      <c r="C1128" s="397" t="s">
        <v>6385</v>
      </c>
      <c r="D1128" s="397" t="s">
        <v>6397</v>
      </c>
      <c r="E1128" s="398" t="s">
        <v>14</v>
      </c>
      <c r="F1128" s="398" t="s">
        <v>15</v>
      </c>
      <c r="G1128" s="365">
        <v>3000</v>
      </c>
      <c r="H1128" s="344">
        <v>108</v>
      </c>
      <c r="I1128" s="365">
        <v>36</v>
      </c>
    </row>
    <row r="1129" spans="1:9" s="395" customFormat="1" x14ac:dyDescent="0.25">
      <c r="A1129" s="586"/>
      <c r="B1129" s="467"/>
      <c r="C1129" s="397" t="s">
        <v>6386</v>
      </c>
      <c r="D1129" s="397" t="s">
        <v>6397</v>
      </c>
      <c r="E1129" s="398" t="s">
        <v>14</v>
      </c>
      <c r="F1129" s="398" t="s">
        <v>15</v>
      </c>
      <c r="G1129" s="365">
        <v>5200</v>
      </c>
      <c r="H1129" s="344">
        <v>197.6</v>
      </c>
      <c r="I1129" s="365">
        <v>38</v>
      </c>
    </row>
    <row r="1130" spans="1:9" s="395" customFormat="1" x14ac:dyDescent="0.25">
      <c r="A1130" s="586"/>
      <c r="B1130" s="467"/>
      <c r="C1130" s="397" t="s">
        <v>6387</v>
      </c>
      <c r="D1130" s="397" t="s">
        <v>6397</v>
      </c>
      <c r="E1130" s="398" t="s">
        <v>14</v>
      </c>
      <c r="F1130" s="398" t="s">
        <v>15</v>
      </c>
      <c r="G1130" s="365">
        <v>5700</v>
      </c>
      <c r="H1130" s="344">
        <v>188.1</v>
      </c>
      <c r="I1130" s="365">
        <v>33</v>
      </c>
    </row>
    <row r="1131" spans="1:9" s="395" customFormat="1" x14ac:dyDescent="0.25">
      <c r="A1131" s="586"/>
      <c r="B1131" s="467"/>
      <c r="C1131" s="397" t="s">
        <v>6388</v>
      </c>
      <c r="D1131" s="397" t="s">
        <v>6397</v>
      </c>
      <c r="E1131" s="398" t="s">
        <v>14</v>
      </c>
      <c r="F1131" s="398" t="s">
        <v>15</v>
      </c>
      <c r="G1131" s="365">
        <v>1750</v>
      </c>
      <c r="H1131" s="344">
        <v>56</v>
      </c>
      <c r="I1131" s="365">
        <v>32</v>
      </c>
    </row>
    <row r="1132" spans="1:9" s="395" customFormat="1" x14ac:dyDescent="0.25">
      <c r="A1132" s="586"/>
      <c r="B1132" s="467"/>
      <c r="C1132" s="397" t="s">
        <v>6389</v>
      </c>
      <c r="D1132" s="397" t="s">
        <v>6397</v>
      </c>
      <c r="E1132" s="398" t="s">
        <v>14</v>
      </c>
      <c r="F1132" s="398" t="s">
        <v>15</v>
      </c>
      <c r="G1132" s="365">
        <v>2950</v>
      </c>
      <c r="H1132" s="344">
        <v>109.15</v>
      </c>
      <c r="I1132" s="365">
        <v>37</v>
      </c>
    </row>
    <row r="1133" spans="1:9" s="395" customFormat="1" x14ac:dyDescent="0.25">
      <c r="A1133" s="586"/>
      <c r="B1133" s="467"/>
      <c r="C1133" s="397" t="s">
        <v>6390</v>
      </c>
      <c r="D1133" s="397" t="s">
        <v>6397</v>
      </c>
      <c r="E1133" s="398" t="s">
        <v>14</v>
      </c>
      <c r="F1133" s="398" t="s">
        <v>15</v>
      </c>
      <c r="G1133" s="365">
        <v>3000</v>
      </c>
      <c r="H1133" s="344">
        <v>117</v>
      </c>
      <c r="I1133" s="365">
        <v>39</v>
      </c>
    </row>
    <row r="1134" spans="1:9" s="395" customFormat="1" x14ac:dyDescent="0.25">
      <c r="A1134" s="586"/>
      <c r="B1134" s="467"/>
      <c r="C1134" s="397" t="s">
        <v>6391</v>
      </c>
      <c r="D1134" s="397" t="s">
        <v>6397</v>
      </c>
      <c r="E1134" s="398" t="s">
        <v>14</v>
      </c>
      <c r="F1134" s="398" t="s">
        <v>15</v>
      </c>
      <c r="G1134" s="365">
        <v>3450</v>
      </c>
      <c r="H1134" s="344">
        <v>186.3</v>
      </c>
      <c r="I1134" s="365">
        <v>54</v>
      </c>
    </row>
    <row r="1135" spans="1:9" s="395" customFormat="1" x14ac:dyDescent="0.25">
      <c r="A1135" s="586"/>
      <c r="B1135" s="467"/>
      <c r="C1135" s="397" t="s">
        <v>6392</v>
      </c>
      <c r="D1135" s="397" t="s">
        <v>6397</v>
      </c>
      <c r="E1135" s="398" t="s">
        <v>14</v>
      </c>
      <c r="F1135" s="398" t="s">
        <v>15</v>
      </c>
      <c r="G1135" s="365">
        <v>4000</v>
      </c>
      <c r="H1135" s="344">
        <v>128</v>
      </c>
      <c r="I1135" s="365">
        <v>32</v>
      </c>
    </row>
    <row r="1136" spans="1:9" s="395" customFormat="1" x14ac:dyDescent="0.25">
      <c r="A1136" s="586"/>
      <c r="B1136" s="467"/>
      <c r="C1136" s="397" t="s">
        <v>6393</v>
      </c>
      <c r="D1136" s="397" t="s">
        <v>6397</v>
      </c>
      <c r="E1136" s="398" t="s">
        <v>14</v>
      </c>
      <c r="F1136" s="398" t="s">
        <v>15</v>
      </c>
      <c r="G1136" s="365">
        <v>4500</v>
      </c>
      <c r="H1136" s="344">
        <v>175.5</v>
      </c>
      <c r="I1136" s="365">
        <v>39</v>
      </c>
    </row>
    <row r="1137" spans="1:9" s="395" customFormat="1" x14ac:dyDescent="0.25">
      <c r="A1137" s="586"/>
      <c r="B1137" s="467"/>
      <c r="C1137" s="397" t="s">
        <v>6394</v>
      </c>
      <c r="D1137" s="397" t="s">
        <v>6397</v>
      </c>
      <c r="E1137" s="398" t="s">
        <v>14</v>
      </c>
      <c r="F1137" s="398" t="s">
        <v>15</v>
      </c>
      <c r="G1137" s="365">
        <v>3650</v>
      </c>
      <c r="H1137" s="344">
        <v>178.85</v>
      </c>
      <c r="I1137" s="365">
        <v>49</v>
      </c>
    </row>
    <row r="1138" spans="1:9" s="395" customFormat="1" x14ac:dyDescent="0.25">
      <c r="A1138" s="586"/>
      <c r="B1138" s="467"/>
      <c r="C1138" s="397" t="s">
        <v>6395</v>
      </c>
      <c r="D1138" s="397" t="s">
        <v>6397</v>
      </c>
      <c r="E1138" s="398" t="s">
        <v>14</v>
      </c>
      <c r="F1138" s="398" t="s">
        <v>15</v>
      </c>
      <c r="G1138" s="365">
        <v>3200</v>
      </c>
      <c r="H1138" s="344">
        <v>201.6</v>
      </c>
      <c r="I1138" s="365">
        <v>63</v>
      </c>
    </row>
    <row r="1139" spans="1:9" s="395" customFormat="1" x14ac:dyDescent="0.25">
      <c r="A1139" s="586"/>
      <c r="B1139" s="468"/>
      <c r="C1139" s="397" t="s">
        <v>6396</v>
      </c>
      <c r="D1139" s="397" t="s">
        <v>6397</v>
      </c>
      <c r="E1139" s="398" t="s">
        <v>14</v>
      </c>
      <c r="F1139" s="398" t="s">
        <v>15</v>
      </c>
      <c r="G1139" s="365">
        <v>3600</v>
      </c>
      <c r="H1139" s="344">
        <v>187.2</v>
      </c>
      <c r="I1139" s="365">
        <v>52</v>
      </c>
    </row>
    <row r="1140" spans="1:9" s="395" customFormat="1" ht="39.950000000000003" customHeight="1" x14ac:dyDescent="0.25">
      <c r="A1140" s="586"/>
      <c r="B1140" s="456" t="s">
        <v>5197</v>
      </c>
      <c r="C1140" s="457"/>
      <c r="D1140" s="457"/>
      <c r="E1140" s="457"/>
      <c r="F1140" s="457"/>
      <c r="G1140" s="458"/>
      <c r="H1140" s="2">
        <f>SUM(H1141)</f>
        <v>0</v>
      </c>
      <c r="I1140" s="2"/>
    </row>
    <row r="1141" spans="1:9" s="395" customFormat="1" x14ac:dyDescent="0.25">
      <c r="A1141" s="586"/>
      <c r="B1141" s="453" t="s">
        <v>11</v>
      </c>
      <c r="C1141" s="454"/>
      <c r="D1141" s="454"/>
      <c r="E1141" s="454"/>
      <c r="F1141" s="454"/>
      <c r="G1141" s="455"/>
      <c r="H1141" s="393">
        <f>SUM(H1142:H1142)</f>
        <v>0</v>
      </c>
      <c r="I1141" s="393"/>
    </row>
    <row r="1142" spans="1:9" s="395" customFormat="1" x14ac:dyDescent="0.25">
      <c r="A1142" s="586"/>
      <c r="B1142" s="391">
        <v>4239</v>
      </c>
      <c r="C1142" s="128">
        <v>15897200</v>
      </c>
      <c r="D1142" s="127" t="s">
        <v>276</v>
      </c>
      <c r="E1142" s="80" t="s">
        <v>126</v>
      </c>
      <c r="F1142" s="80" t="s">
        <v>15</v>
      </c>
      <c r="G1142" s="16">
        <v>0</v>
      </c>
      <c r="H1142" s="16">
        <f>G1142*I1142</f>
        <v>0</v>
      </c>
      <c r="I1142" s="16">
        <v>5175</v>
      </c>
    </row>
    <row r="1143" spans="1:9" s="395" customFormat="1" ht="39.950000000000003" customHeight="1" x14ac:dyDescent="0.25">
      <c r="A1143" s="586"/>
      <c r="B1143" s="456" t="s">
        <v>3244</v>
      </c>
      <c r="C1143" s="457"/>
      <c r="D1143" s="457"/>
      <c r="E1143" s="457"/>
      <c r="F1143" s="457"/>
      <c r="G1143" s="458"/>
      <c r="H1143" s="2">
        <f>SUM(H1144+H1196+H1198)</f>
        <v>341720116</v>
      </c>
      <c r="I1143" s="2"/>
    </row>
    <row r="1144" spans="1:9" s="395" customFormat="1" x14ac:dyDescent="0.25">
      <c r="A1144" s="586"/>
      <c r="B1144" s="453" t="s">
        <v>11</v>
      </c>
      <c r="C1144" s="454"/>
      <c r="D1144" s="454"/>
      <c r="E1144" s="454"/>
      <c r="F1144" s="454"/>
      <c r="G1144" s="455"/>
      <c r="H1144" s="393">
        <f>SUM(H1145:H1170)</f>
        <v>199695000</v>
      </c>
      <c r="I1144" s="393"/>
    </row>
    <row r="1145" spans="1:9" s="395" customFormat="1" x14ac:dyDescent="0.25">
      <c r="A1145" s="586"/>
      <c r="B1145" s="460">
        <v>5129</v>
      </c>
      <c r="C1145" s="124" t="s">
        <v>5198</v>
      </c>
      <c r="D1145" s="122" t="s">
        <v>5199</v>
      </c>
      <c r="E1145" s="391" t="s">
        <v>14</v>
      </c>
      <c r="F1145" s="391" t="s">
        <v>15</v>
      </c>
      <c r="G1145" s="3">
        <v>30000</v>
      </c>
      <c r="H1145" s="3">
        <f t="shared" ref="H1145:H1170" si="24">G1145*I1145</f>
        <v>11460000</v>
      </c>
      <c r="I1145" s="3">
        <v>382</v>
      </c>
    </row>
    <row r="1146" spans="1:9" s="395" customFormat="1" x14ac:dyDescent="0.25">
      <c r="A1146" s="586"/>
      <c r="B1146" s="461"/>
      <c r="C1146" s="124" t="s">
        <v>5200</v>
      </c>
      <c r="D1146" s="122" t="s">
        <v>717</v>
      </c>
      <c r="E1146" s="391" t="s">
        <v>14</v>
      </c>
      <c r="F1146" s="391" t="s">
        <v>15</v>
      </c>
      <c r="G1146" s="3">
        <v>35000</v>
      </c>
      <c r="H1146" s="3">
        <f t="shared" si="24"/>
        <v>7805000</v>
      </c>
      <c r="I1146" s="3">
        <v>223</v>
      </c>
    </row>
    <row r="1147" spans="1:9" s="395" customFormat="1" x14ac:dyDescent="0.25">
      <c r="A1147" s="586"/>
      <c r="B1147" s="461"/>
      <c r="C1147" s="124" t="s">
        <v>5201</v>
      </c>
      <c r="D1147" s="122" t="s">
        <v>4618</v>
      </c>
      <c r="E1147" s="391" t="s">
        <v>14</v>
      </c>
      <c r="F1147" s="391" t="s">
        <v>15</v>
      </c>
      <c r="G1147" s="3">
        <v>45000</v>
      </c>
      <c r="H1147" s="3">
        <f t="shared" si="24"/>
        <v>6660000</v>
      </c>
      <c r="I1147" s="3">
        <v>148</v>
      </c>
    </row>
    <row r="1148" spans="1:9" s="395" customFormat="1" ht="30" x14ac:dyDescent="0.25">
      <c r="A1148" s="586"/>
      <c r="B1148" s="461"/>
      <c r="C1148" s="124" t="s">
        <v>5202</v>
      </c>
      <c r="D1148" s="122" t="s">
        <v>5203</v>
      </c>
      <c r="E1148" s="391" t="s">
        <v>14</v>
      </c>
      <c r="F1148" s="391" t="s">
        <v>15</v>
      </c>
      <c r="G1148" s="3">
        <v>14000</v>
      </c>
      <c r="H1148" s="3">
        <f t="shared" si="24"/>
        <v>3318000</v>
      </c>
      <c r="I1148" s="3">
        <v>237</v>
      </c>
    </row>
    <row r="1149" spans="1:9" s="395" customFormat="1" ht="30" x14ac:dyDescent="0.25">
      <c r="A1149" s="586"/>
      <c r="B1149" s="461"/>
      <c r="C1149" s="124" t="s">
        <v>5204</v>
      </c>
      <c r="D1149" s="122" t="s">
        <v>5205</v>
      </c>
      <c r="E1149" s="391" t="s">
        <v>14</v>
      </c>
      <c r="F1149" s="391" t="s">
        <v>15</v>
      </c>
      <c r="G1149" s="3">
        <v>14000</v>
      </c>
      <c r="H1149" s="3">
        <f t="shared" si="24"/>
        <v>3542000</v>
      </c>
      <c r="I1149" s="3">
        <v>253</v>
      </c>
    </row>
    <row r="1150" spans="1:9" s="78" customFormat="1" ht="30" x14ac:dyDescent="0.25">
      <c r="A1150" s="586"/>
      <c r="B1150" s="461"/>
      <c r="C1150" s="124" t="s">
        <v>5206</v>
      </c>
      <c r="D1150" s="122" t="s">
        <v>5207</v>
      </c>
      <c r="E1150" s="75" t="s">
        <v>14</v>
      </c>
      <c r="F1150" s="75" t="s">
        <v>15</v>
      </c>
      <c r="G1150" s="3">
        <v>14000</v>
      </c>
      <c r="H1150" s="3">
        <f t="shared" si="24"/>
        <v>3780000</v>
      </c>
      <c r="I1150" s="3">
        <v>270</v>
      </c>
    </row>
    <row r="1151" spans="1:9" s="78" customFormat="1" x14ac:dyDescent="0.25">
      <c r="A1151" s="586"/>
      <c r="B1151" s="461"/>
      <c r="C1151" s="124" t="s">
        <v>5208</v>
      </c>
      <c r="D1151" s="122" t="s">
        <v>4618</v>
      </c>
      <c r="E1151" s="75" t="s">
        <v>14</v>
      </c>
      <c r="F1151" s="75" t="s">
        <v>15</v>
      </c>
      <c r="G1151" s="3">
        <v>52000</v>
      </c>
      <c r="H1151" s="3">
        <f t="shared" si="24"/>
        <v>2340000</v>
      </c>
      <c r="I1151" s="3">
        <v>45</v>
      </c>
    </row>
    <row r="1152" spans="1:9" s="78" customFormat="1" x14ac:dyDescent="0.25">
      <c r="A1152" s="586"/>
      <c r="B1152" s="461"/>
      <c r="C1152" s="124" t="s">
        <v>5209</v>
      </c>
      <c r="D1152" s="122" t="s">
        <v>4618</v>
      </c>
      <c r="E1152" s="75" t="s">
        <v>14</v>
      </c>
      <c r="F1152" s="75" t="s">
        <v>15</v>
      </c>
      <c r="G1152" s="3">
        <v>75000</v>
      </c>
      <c r="H1152" s="3">
        <f t="shared" si="24"/>
        <v>2775000</v>
      </c>
      <c r="I1152" s="3">
        <v>37</v>
      </c>
    </row>
    <row r="1153" spans="1:9" s="78" customFormat="1" ht="30" x14ac:dyDescent="0.25">
      <c r="A1153" s="586"/>
      <c r="B1153" s="461"/>
      <c r="C1153" s="124" t="s">
        <v>5210</v>
      </c>
      <c r="D1153" s="122" t="s">
        <v>5211</v>
      </c>
      <c r="E1153" s="75" t="s">
        <v>14</v>
      </c>
      <c r="F1153" s="75" t="s">
        <v>15</v>
      </c>
      <c r="G1153" s="3">
        <v>85000</v>
      </c>
      <c r="H1153" s="3">
        <f t="shared" si="24"/>
        <v>12495000</v>
      </c>
      <c r="I1153" s="3">
        <v>147</v>
      </c>
    </row>
    <row r="1154" spans="1:9" s="78" customFormat="1" x14ac:dyDescent="0.25">
      <c r="A1154" s="586"/>
      <c r="B1154" s="461"/>
      <c r="C1154" s="124" t="s">
        <v>5212</v>
      </c>
      <c r="D1154" s="122" t="s">
        <v>1897</v>
      </c>
      <c r="E1154" s="75" t="s">
        <v>14</v>
      </c>
      <c r="F1154" s="75" t="s">
        <v>15</v>
      </c>
      <c r="G1154" s="3">
        <v>40000</v>
      </c>
      <c r="H1154" s="3">
        <f t="shared" si="24"/>
        <v>9160000</v>
      </c>
      <c r="I1154" s="3">
        <v>229</v>
      </c>
    </row>
    <row r="1155" spans="1:9" s="78" customFormat="1" x14ac:dyDescent="0.25">
      <c r="A1155" s="586"/>
      <c r="B1155" s="461"/>
      <c r="C1155" s="124" t="s">
        <v>5213</v>
      </c>
      <c r="D1155" s="122" t="s">
        <v>5214</v>
      </c>
      <c r="E1155" s="75" t="s">
        <v>14</v>
      </c>
      <c r="F1155" s="75" t="s">
        <v>15</v>
      </c>
      <c r="G1155" s="3">
        <v>18000</v>
      </c>
      <c r="H1155" s="3">
        <f t="shared" si="24"/>
        <v>10422000</v>
      </c>
      <c r="I1155" s="3">
        <v>579</v>
      </c>
    </row>
    <row r="1156" spans="1:9" s="78" customFormat="1" ht="30" x14ac:dyDescent="0.25">
      <c r="A1156" s="586"/>
      <c r="B1156" s="461"/>
      <c r="C1156" s="124" t="s">
        <v>5215</v>
      </c>
      <c r="D1156" s="122" t="s">
        <v>5216</v>
      </c>
      <c r="E1156" s="75" t="s">
        <v>14</v>
      </c>
      <c r="F1156" s="75" t="s">
        <v>15</v>
      </c>
      <c r="G1156" s="3">
        <v>4000</v>
      </c>
      <c r="H1156" s="3">
        <f t="shared" si="24"/>
        <v>3340000</v>
      </c>
      <c r="I1156" s="3">
        <v>835</v>
      </c>
    </row>
    <row r="1157" spans="1:9" s="78" customFormat="1" ht="30" x14ac:dyDescent="0.25">
      <c r="A1157" s="586"/>
      <c r="B1157" s="461"/>
      <c r="C1157" s="124" t="s">
        <v>5217</v>
      </c>
      <c r="D1157" s="122" t="s">
        <v>5218</v>
      </c>
      <c r="E1157" s="75" t="s">
        <v>14</v>
      </c>
      <c r="F1157" s="75" t="s">
        <v>15</v>
      </c>
      <c r="G1157" s="3">
        <v>4000</v>
      </c>
      <c r="H1157" s="3">
        <f t="shared" si="24"/>
        <v>4544000</v>
      </c>
      <c r="I1157" s="3">
        <v>1136</v>
      </c>
    </row>
    <row r="1158" spans="1:9" s="78" customFormat="1" ht="30" x14ac:dyDescent="0.25">
      <c r="A1158" s="586"/>
      <c r="B1158" s="461"/>
      <c r="C1158" s="124" t="s">
        <v>5219</v>
      </c>
      <c r="D1158" s="122" t="s">
        <v>5220</v>
      </c>
      <c r="E1158" s="75" t="s">
        <v>14</v>
      </c>
      <c r="F1158" s="75" t="s">
        <v>15</v>
      </c>
      <c r="G1158" s="3">
        <v>4000</v>
      </c>
      <c r="H1158" s="3">
        <f t="shared" si="24"/>
        <v>5204000</v>
      </c>
      <c r="I1158" s="3">
        <v>1301</v>
      </c>
    </row>
    <row r="1159" spans="1:9" s="78" customFormat="1" x14ac:dyDescent="0.25">
      <c r="A1159" s="586"/>
      <c r="B1159" s="461"/>
      <c r="C1159" s="124" t="s">
        <v>5221</v>
      </c>
      <c r="D1159" s="122" t="s">
        <v>4626</v>
      </c>
      <c r="E1159" s="75" t="s">
        <v>14</v>
      </c>
      <c r="F1159" s="75" t="s">
        <v>15</v>
      </c>
      <c r="G1159" s="3">
        <v>35000</v>
      </c>
      <c r="H1159" s="3">
        <f t="shared" si="24"/>
        <v>5460000</v>
      </c>
      <c r="I1159" s="3">
        <v>156</v>
      </c>
    </row>
    <row r="1160" spans="1:9" s="78" customFormat="1" x14ac:dyDescent="0.25">
      <c r="A1160" s="586"/>
      <c r="B1160" s="461"/>
      <c r="C1160" s="124" t="s">
        <v>5222</v>
      </c>
      <c r="D1160" s="122" t="s">
        <v>4626</v>
      </c>
      <c r="E1160" s="75" t="s">
        <v>14</v>
      </c>
      <c r="F1160" s="75" t="s">
        <v>15</v>
      </c>
      <c r="G1160" s="3">
        <v>18000</v>
      </c>
      <c r="H1160" s="3">
        <f t="shared" si="24"/>
        <v>4896000</v>
      </c>
      <c r="I1160" s="3">
        <v>272</v>
      </c>
    </row>
    <row r="1161" spans="1:9" s="78" customFormat="1" ht="45" x14ac:dyDescent="0.25">
      <c r="A1161" s="586"/>
      <c r="B1161" s="461"/>
      <c r="C1161" s="124" t="s">
        <v>5223</v>
      </c>
      <c r="D1161" s="122" t="s">
        <v>5224</v>
      </c>
      <c r="E1161" s="75" t="s">
        <v>14</v>
      </c>
      <c r="F1161" s="75" t="s">
        <v>15</v>
      </c>
      <c r="G1161" s="3">
        <v>45000</v>
      </c>
      <c r="H1161" s="3">
        <f t="shared" si="24"/>
        <v>1035000</v>
      </c>
      <c r="I1161" s="3">
        <v>23</v>
      </c>
    </row>
    <row r="1162" spans="1:9" s="78" customFormat="1" ht="60" x14ac:dyDescent="0.25">
      <c r="A1162" s="586"/>
      <c r="B1162" s="461"/>
      <c r="C1162" s="124" t="s">
        <v>5225</v>
      </c>
      <c r="D1162" s="122" t="s">
        <v>5226</v>
      </c>
      <c r="E1162" s="75" t="s">
        <v>14</v>
      </c>
      <c r="F1162" s="75" t="s">
        <v>15</v>
      </c>
      <c r="G1162" s="3">
        <v>65000</v>
      </c>
      <c r="H1162" s="3">
        <f t="shared" si="24"/>
        <v>1300000</v>
      </c>
      <c r="I1162" s="3">
        <v>20</v>
      </c>
    </row>
    <row r="1163" spans="1:9" s="78" customFormat="1" x14ac:dyDescent="0.25">
      <c r="A1163" s="586"/>
      <c r="B1163" s="461"/>
      <c r="C1163" s="124" t="s">
        <v>5227</v>
      </c>
      <c r="D1163" s="122" t="s">
        <v>3246</v>
      </c>
      <c r="E1163" s="75" t="s">
        <v>14</v>
      </c>
      <c r="F1163" s="75" t="s">
        <v>15</v>
      </c>
      <c r="G1163" s="3">
        <v>55000</v>
      </c>
      <c r="H1163" s="3">
        <f t="shared" si="24"/>
        <v>23100000</v>
      </c>
      <c r="I1163" s="3">
        <v>420</v>
      </c>
    </row>
    <row r="1164" spans="1:9" s="78" customFormat="1" x14ac:dyDescent="0.25">
      <c r="A1164" s="586"/>
      <c r="B1164" s="461"/>
      <c r="C1164" s="124" t="s">
        <v>5228</v>
      </c>
      <c r="D1164" s="122" t="s">
        <v>3246</v>
      </c>
      <c r="E1164" s="75" t="s">
        <v>14</v>
      </c>
      <c r="F1164" s="75" t="s">
        <v>15</v>
      </c>
      <c r="G1164" s="3">
        <v>75000</v>
      </c>
      <c r="H1164" s="3">
        <f t="shared" si="24"/>
        <v>21300000</v>
      </c>
      <c r="I1164" s="3">
        <v>284</v>
      </c>
    </row>
    <row r="1165" spans="1:9" s="78" customFormat="1" x14ac:dyDescent="0.25">
      <c r="A1165" s="586"/>
      <c r="B1165" s="461"/>
      <c r="C1165" s="124" t="s">
        <v>5229</v>
      </c>
      <c r="D1165" s="122" t="s">
        <v>1900</v>
      </c>
      <c r="E1165" s="75" t="s">
        <v>14</v>
      </c>
      <c r="F1165" s="75" t="s">
        <v>15</v>
      </c>
      <c r="G1165" s="3">
        <v>52000</v>
      </c>
      <c r="H1165" s="3">
        <f t="shared" si="24"/>
        <v>20384000</v>
      </c>
      <c r="I1165" s="3">
        <v>392</v>
      </c>
    </row>
    <row r="1166" spans="1:9" s="78" customFormat="1" x14ac:dyDescent="0.25">
      <c r="A1166" s="586"/>
      <c r="B1166" s="461"/>
      <c r="C1166" s="124" t="s">
        <v>5230</v>
      </c>
      <c r="D1166" s="122" t="s">
        <v>1903</v>
      </c>
      <c r="E1166" s="75" t="s">
        <v>14</v>
      </c>
      <c r="F1166" s="75" t="s">
        <v>15</v>
      </c>
      <c r="G1166" s="3">
        <v>350000</v>
      </c>
      <c r="H1166" s="3">
        <f t="shared" si="24"/>
        <v>10150000</v>
      </c>
      <c r="I1166" s="3">
        <v>29</v>
      </c>
    </row>
    <row r="1167" spans="1:9" s="78" customFormat="1" ht="30" x14ac:dyDescent="0.25">
      <c r="A1167" s="586"/>
      <c r="B1167" s="461"/>
      <c r="C1167" s="124" t="s">
        <v>4250</v>
      </c>
      <c r="D1167" s="122" t="s">
        <v>5231</v>
      </c>
      <c r="E1167" s="75" t="s">
        <v>14</v>
      </c>
      <c r="F1167" s="75" t="s">
        <v>15</v>
      </c>
      <c r="G1167" s="3">
        <v>1700000</v>
      </c>
      <c r="H1167" s="3">
        <f t="shared" si="24"/>
        <v>13600000</v>
      </c>
      <c r="I1167" s="3">
        <v>8</v>
      </c>
    </row>
    <row r="1168" spans="1:9" s="78" customFormat="1" x14ac:dyDescent="0.25">
      <c r="A1168" s="586"/>
      <c r="B1168" s="461"/>
      <c r="C1168" s="124" t="s">
        <v>5232</v>
      </c>
      <c r="D1168" s="122" t="s">
        <v>3248</v>
      </c>
      <c r="E1168" s="75" t="s">
        <v>14</v>
      </c>
      <c r="F1168" s="75" t="s">
        <v>15</v>
      </c>
      <c r="G1168" s="3">
        <v>350000</v>
      </c>
      <c r="H1168" s="3">
        <f t="shared" si="24"/>
        <v>7000000</v>
      </c>
      <c r="I1168" s="3">
        <v>20</v>
      </c>
    </row>
    <row r="1169" spans="1:9" s="78" customFormat="1" x14ac:dyDescent="0.25">
      <c r="A1169" s="586"/>
      <c r="B1169" s="461"/>
      <c r="C1169" s="124" t="s">
        <v>5233</v>
      </c>
      <c r="D1169" s="122" t="s">
        <v>5234</v>
      </c>
      <c r="E1169" s="75" t="s">
        <v>14</v>
      </c>
      <c r="F1169" s="75" t="s">
        <v>15</v>
      </c>
      <c r="G1169" s="3">
        <v>55000</v>
      </c>
      <c r="H1169" s="3">
        <f t="shared" si="24"/>
        <v>1925000</v>
      </c>
      <c r="I1169" s="3">
        <v>35</v>
      </c>
    </row>
    <row r="1170" spans="1:9" s="78" customFormat="1" x14ac:dyDescent="0.25">
      <c r="A1170" s="586"/>
      <c r="B1170" s="461"/>
      <c r="C1170" s="124" t="s">
        <v>5235</v>
      </c>
      <c r="D1170" s="122" t="s">
        <v>5236</v>
      </c>
      <c r="E1170" s="75" t="s">
        <v>14</v>
      </c>
      <c r="F1170" s="75" t="s">
        <v>15</v>
      </c>
      <c r="G1170" s="3">
        <v>30000</v>
      </c>
      <c r="H1170" s="3">
        <f t="shared" si="24"/>
        <v>2700000</v>
      </c>
      <c r="I1170" s="3">
        <v>90</v>
      </c>
    </row>
    <row r="1171" spans="1:9" s="108" customFormat="1" x14ac:dyDescent="0.25">
      <c r="A1171" s="586"/>
      <c r="B1171" s="461"/>
      <c r="C1171" s="125" t="s">
        <v>5571</v>
      </c>
      <c r="D1171" s="125" t="s">
        <v>5572</v>
      </c>
      <c r="E1171" s="106" t="s">
        <v>126</v>
      </c>
      <c r="F1171" s="106" t="s">
        <v>15</v>
      </c>
      <c r="G1171" s="110">
        <v>920000</v>
      </c>
      <c r="H1171" s="113">
        <v>1840</v>
      </c>
      <c r="I1171" s="110">
        <v>2</v>
      </c>
    </row>
    <row r="1172" spans="1:9" s="108" customFormat="1" x14ac:dyDescent="0.25">
      <c r="A1172" s="586"/>
      <c r="B1172" s="461"/>
      <c r="C1172" s="125" t="s">
        <v>5573</v>
      </c>
      <c r="D1172" s="125" t="s">
        <v>5574</v>
      </c>
      <c r="E1172" s="106" t="s">
        <v>126</v>
      </c>
      <c r="F1172" s="106" t="s">
        <v>15</v>
      </c>
      <c r="G1172" s="110">
        <v>700000</v>
      </c>
      <c r="H1172" s="113">
        <v>1400</v>
      </c>
      <c r="I1172" s="110">
        <v>2</v>
      </c>
    </row>
    <row r="1173" spans="1:9" s="108" customFormat="1" x14ac:dyDescent="0.25">
      <c r="A1173" s="586"/>
      <c r="B1173" s="461"/>
      <c r="C1173" s="125" t="s">
        <v>5575</v>
      </c>
      <c r="D1173" s="125" t="s">
        <v>5576</v>
      </c>
      <c r="E1173" s="106" t="s">
        <v>126</v>
      </c>
      <c r="F1173" s="106" t="s">
        <v>15</v>
      </c>
      <c r="G1173" s="110">
        <v>430000</v>
      </c>
      <c r="H1173" s="113">
        <v>430</v>
      </c>
      <c r="I1173" s="110">
        <v>1</v>
      </c>
    </row>
    <row r="1174" spans="1:9" s="108" customFormat="1" x14ac:dyDescent="0.25">
      <c r="A1174" s="586"/>
      <c r="B1174" s="461"/>
      <c r="C1174" s="125" t="s">
        <v>5577</v>
      </c>
      <c r="D1174" s="125" t="s">
        <v>5578</v>
      </c>
      <c r="E1174" s="106" t="s">
        <v>126</v>
      </c>
      <c r="F1174" s="106" t="s">
        <v>15</v>
      </c>
      <c r="G1174" s="110">
        <v>525000</v>
      </c>
      <c r="H1174" s="113">
        <v>7350</v>
      </c>
      <c r="I1174" s="110">
        <v>14</v>
      </c>
    </row>
    <row r="1175" spans="1:9" s="108" customFormat="1" x14ac:dyDescent="0.25">
      <c r="A1175" s="586"/>
      <c r="B1175" s="461"/>
      <c r="C1175" s="125" t="s">
        <v>5579</v>
      </c>
      <c r="D1175" s="125" t="s">
        <v>5580</v>
      </c>
      <c r="E1175" s="106" t="s">
        <v>126</v>
      </c>
      <c r="F1175" s="106" t="s">
        <v>15</v>
      </c>
      <c r="G1175" s="110">
        <v>325000</v>
      </c>
      <c r="H1175" s="113">
        <v>4550</v>
      </c>
      <c r="I1175" s="110">
        <v>14</v>
      </c>
    </row>
    <row r="1176" spans="1:9" s="108" customFormat="1" x14ac:dyDescent="0.25">
      <c r="A1176" s="586"/>
      <c r="B1176" s="461"/>
      <c r="C1176" s="125" t="s">
        <v>5581</v>
      </c>
      <c r="D1176" s="125" t="s">
        <v>5580</v>
      </c>
      <c r="E1176" s="106" t="s">
        <v>126</v>
      </c>
      <c r="F1176" s="106" t="s">
        <v>15</v>
      </c>
      <c r="G1176" s="110">
        <v>190000</v>
      </c>
      <c r="H1176" s="113">
        <v>380</v>
      </c>
      <c r="I1176" s="110">
        <v>2</v>
      </c>
    </row>
    <row r="1177" spans="1:9" s="108" customFormat="1" x14ac:dyDescent="0.25">
      <c r="A1177" s="586"/>
      <c r="B1177" s="461"/>
      <c r="C1177" s="125" t="s">
        <v>5582</v>
      </c>
      <c r="D1177" s="125" t="s">
        <v>5580</v>
      </c>
      <c r="E1177" s="106" t="s">
        <v>126</v>
      </c>
      <c r="F1177" s="106" t="s">
        <v>15</v>
      </c>
      <c r="G1177" s="110">
        <v>300000</v>
      </c>
      <c r="H1177" s="113">
        <v>300</v>
      </c>
      <c r="I1177" s="110">
        <v>1</v>
      </c>
    </row>
    <row r="1178" spans="1:9" s="108" customFormat="1" x14ac:dyDescent="0.25">
      <c r="A1178" s="586"/>
      <c r="B1178" s="461"/>
      <c r="C1178" s="125" t="s">
        <v>5583</v>
      </c>
      <c r="D1178" s="125" t="s">
        <v>5580</v>
      </c>
      <c r="E1178" s="106" t="s">
        <v>126</v>
      </c>
      <c r="F1178" s="106" t="s">
        <v>15</v>
      </c>
      <c r="G1178" s="110">
        <v>175000</v>
      </c>
      <c r="H1178" s="113">
        <v>350</v>
      </c>
      <c r="I1178" s="110">
        <v>2</v>
      </c>
    </row>
    <row r="1179" spans="1:9" s="108" customFormat="1" x14ac:dyDescent="0.25">
      <c r="A1179" s="586"/>
      <c r="B1179" s="461"/>
      <c r="C1179" s="125" t="s">
        <v>5584</v>
      </c>
      <c r="D1179" s="125" t="s">
        <v>5585</v>
      </c>
      <c r="E1179" s="106" t="s">
        <v>126</v>
      </c>
      <c r="F1179" s="106" t="s">
        <v>15</v>
      </c>
      <c r="G1179" s="110">
        <v>50000</v>
      </c>
      <c r="H1179" s="113">
        <v>500</v>
      </c>
      <c r="I1179" s="110">
        <v>10</v>
      </c>
    </row>
    <row r="1180" spans="1:9" s="108" customFormat="1" x14ac:dyDescent="0.25">
      <c r="A1180" s="586"/>
      <c r="B1180" s="461"/>
      <c r="C1180" s="125" t="s">
        <v>5586</v>
      </c>
      <c r="D1180" s="125" t="s">
        <v>5587</v>
      </c>
      <c r="E1180" s="106" t="s">
        <v>126</v>
      </c>
      <c r="F1180" s="106" t="s">
        <v>15</v>
      </c>
      <c r="G1180" s="110">
        <v>80400</v>
      </c>
      <c r="H1180" s="113">
        <v>2331.6</v>
      </c>
      <c r="I1180" s="110">
        <v>29</v>
      </c>
    </row>
    <row r="1181" spans="1:9" s="108" customFormat="1" x14ac:dyDescent="0.25">
      <c r="A1181" s="586"/>
      <c r="B1181" s="461"/>
      <c r="C1181" s="125" t="s">
        <v>5588</v>
      </c>
      <c r="D1181" s="125" t="s">
        <v>5587</v>
      </c>
      <c r="E1181" s="106" t="s">
        <v>126</v>
      </c>
      <c r="F1181" s="106" t="s">
        <v>15</v>
      </c>
      <c r="G1181" s="110">
        <v>81600</v>
      </c>
      <c r="H1181" s="113">
        <v>1713.6</v>
      </c>
      <c r="I1181" s="110">
        <v>21</v>
      </c>
    </row>
    <row r="1182" spans="1:9" s="108" customFormat="1" x14ac:dyDescent="0.25">
      <c r="A1182" s="586"/>
      <c r="B1182" s="461"/>
      <c r="C1182" s="125" t="s">
        <v>5589</v>
      </c>
      <c r="D1182" s="125" t="s">
        <v>5587</v>
      </c>
      <c r="E1182" s="106" t="s">
        <v>126</v>
      </c>
      <c r="F1182" s="106" t="s">
        <v>15</v>
      </c>
      <c r="G1182" s="110">
        <v>82800</v>
      </c>
      <c r="H1182" s="113">
        <v>1987.2</v>
      </c>
      <c r="I1182" s="110">
        <v>24</v>
      </c>
    </row>
    <row r="1183" spans="1:9" s="108" customFormat="1" x14ac:dyDescent="0.25">
      <c r="A1183" s="586"/>
      <c r="B1183" s="461"/>
      <c r="C1183" s="125" t="s">
        <v>5590</v>
      </c>
      <c r="D1183" s="125" t="s">
        <v>5587</v>
      </c>
      <c r="E1183" s="106" t="s">
        <v>126</v>
      </c>
      <c r="F1183" s="106" t="s">
        <v>15</v>
      </c>
      <c r="G1183" s="110">
        <v>86800</v>
      </c>
      <c r="H1183" s="113">
        <v>347.2</v>
      </c>
      <c r="I1183" s="110">
        <v>4</v>
      </c>
    </row>
    <row r="1184" spans="1:9" s="108" customFormat="1" x14ac:dyDescent="0.25">
      <c r="A1184" s="586"/>
      <c r="B1184" s="461"/>
      <c r="C1184" s="125" t="s">
        <v>5591</v>
      </c>
      <c r="D1184" s="125" t="s">
        <v>5592</v>
      </c>
      <c r="E1184" s="106" t="s">
        <v>126</v>
      </c>
      <c r="F1184" s="106" t="s">
        <v>15</v>
      </c>
      <c r="G1184" s="110">
        <v>330000</v>
      </c>
      <c r="H1184" s="113">
        <v>2640</v>
      </c>
      <c r="I1184" s="110">
        <v>8</v>
      </c>
    </row>
    <row r="1185" spans="1:9" s="108" customFormat="1" x14ac:dyDescent="0.25">
      <c r="A1185" s="586"/>
      <c r="B1185" s="461"/>
      <c r="C1185" s="125" t="s">
        <v>5593</v>
      </c>
      <c r="D1185" s="125" t="s">
        <v>5592</v>
      </c>
      <c r="E1185" s="106" t="s">
        <v>126</v>
      </c>
      <c r="F1185" s="106" t="s">
        <v>15</v>
      </c>
      <c r="G1185" s="110">
        <v>350000</v>
      </c>
      <c r="H1185" s="113">
        <v>1750</v>
      </c>
      <c r="I1185" s="110">
        <v>5</v>
      </c>
    </row>
    <row r="1186" spans="1:9" s="108" customFormat="1" x14ac:dyDescent="0.25">
      <c r="A1186" s="586"/>
      <c r="B1186" s="461"/>
      <c r="C1186" s="125" t="s">
        <v>5594</v>
      </c>
      <c r="D1186" s="125" t="s">
        <v>5592</v>
      </c>
      <c r="E1186" s="106" t="s">
        <v>126</v>
      </c>
      <c r="F1186" s="106" t="s">
        <v>15</v>
      </c>
      <c r="G1186" s="110">
        <v>370000</v>
      </c>
      <c r="H1186" s="113">
        <v>2590</v>
      </c>
      <c r="I1186" s="110">
        <v>7</v>
      </c>
    </row>
    <row r="1187" spans="1:9" s="108" customFormat="1" x14ac:dyDescent="0.25">
      <c r="A1187" s="586"/>
      <c r="B1187" s="461"/>
      <c r="C1187" s="125" t="s">
        <v>5595</v>
      </c>
      <c r="D1187" s="125" t="s">
        <v>5596</v>
      </c>
      <c r="E1187" s="106" t="s">
        <v>126</v>
      </c>
      <c r="F1187" s="106" t="s">
        <v>15</v>
      </c>
      <c r="G1187" s="110">
        <v>920000</v>
      </c>
      <c r="H1187" s="113">
        <v>1840</v>
      </c>
      <c r="I1187" s="110">
        <v>2</v>
      </c>
    </row>
    <row r="1188" spans="1:9" s="108" customFormat="1" x14ac:dyDescent="0.25">
      <c r="A1188" s="586"/>
      <c r="B1188" s="461"/>
      <c r="C1188" s="125" t="s">
        <v>5597</v>
      </c>
      <c r="D1188" s="125" t="s">
        <v>5598</v>
      </c>
      <c r="E1188" s="106" t="s">
        <v>126</v>
      </c>
      <c r="F1188" s="106" t="s">
        <v>15</v>
      </c>
      <c r="G1188" s="110">
        <v>980000</v>
      </c>
      <c r="H1188" s="113">
        <v>1960</v>
      </c>
      <c r="I1188" s="110">
        <v>2</v>
      </c>
    </row>
    <row r="1189" spans="1:9" s="108" customFormat="1" x14ac:dyDescent="0.25">
      <c r="A1189" s="586"/>
      <c r="B1189" s="461"/>
      <c r="C1189" s="125" t="s">
        <v>5599</v>
      </c>
      <c r="D1189" s="125" t="s">
        <v>5600</v>
      </c>
      <c r="E1189" s="106" t="s">
        <v>126</v>
      </c>
      <c r="F1189" s="106" t="s">
        <v>15</v>
      </c>
      <c r="G1189" s="110">
        <v>765000</v>
      </c>
      <c r="H1189" s="113">
        <v>13005</v>
      </c>
      <c r="I1189" s="110">
        <v>17</v>
      </c>
    </row>
    <row r="1190" spans="1:9" s="108" customFormat="1" x14ac:dyDescent="0.25">
      <c r="A1190" s="586"/>
      <c r="B1190" s="461"/>
      <c r="C1190" s="125" t="s">
        <v>5601</v>
      </c>
      <c r="D1190" s="125" t="s">
        <v>5602</v>
      </c>
      <c r="E1190" s="106" t="s">
        <v>126</v>
      </c>
      <c r="F1190" s="106" t="s">
        <v>15</v>
      </c>
      <c r="G1190" s="110">
        <v>1300000</v>
      </c>
      <c r="H1190" s="113">
        <v>3900</v>
      </c>
      <c r="I1190" s="110">
        <v>3</v>
      </c>
    </row>
    <row r="1191" spans="1:9" s="108" customFormat="1" x14ac:dyDescent="0.25">
      <c r="A1191" s="586"/>
      <c r="B1191" s="461"/>
      <c r="C1191" s="125" t="s">
        <v>5603</v>
      </c>
      <c r="D1191" s="125" t="s">
        <v>5604</v>
      </c>
      <c r="E1191" s="106" t="s">
        <v>126</v>
      </c>
      <c r="F1191" s="106" t="s">
        <v>15</v>
      </c>
      <c r="G1191" s="110">
        <v>295000</v>
      </c>
      <c r="H1191" s="113">
        <v>3540</v>
      </c>
      <c r="I1191" s="110">
        <v>12</v>
      </c>
    </row>
    <row r="1192" spans="1:9" s="108" customFormat="1" x14ac:dyDescent="0.25">
      <c r="A1192" s="586"/>
      <c r="B1192" s="461"/>
      <c r="C1192" s="125" t="s">
        <v>5605</v>
      </c>
      <c r="D1192" s="125" t="s">
        <v>5606</v>
      </c>
      <c r="E1192" s="106" t="s">
        <v>126</v>
      </c>
      <c r="F1192" s="106" t="s">
        <v>15</v>
      </c>
      <c r="G1192" s="110">
        <v>695000</v>
      </c>
      <c r="H1192" s="113">
        <v>2780</v>
      </c>
      <c r="I1192" s="110">
        <v>4</v>
      </c>
    </row>
    <row r="1193" spans="1:9" s="108" customFormat="1" x14ac:dyDescent="0.25">
      <c r="A1193" s="586"/>
      <c r="B1193" s="461"/>
      <c r="C1193" s="125" t="s">
        <v>5607</v>
      </c>
      <c r="D1193" s="125" t="s">
        <v>5606</v>
      </c>
      <c r="E1193" s="106" t="s">
        <v>126</v>
      </c>
      <c r="F1193" s="106" t="s">
        <v>15</v>
      </c>
      <c r="G1193" s="110">
        <v>2575000</v>
      </c>
      <c r="H1193" s="113">
        <v>12875</v>
      </c>
      <c r="I1193" s="110">
        <v>5</v>
      </c>
    </row>
    <row r="1194" spans="1:9" s="108" customFormat="1" x14ac:dyDescent="0.25">
      <c r="A1194" s="586"/>
      <c r="B1194" s="461"/>
      <c r="C1194" s="125" t="s">
        <v>5608</v>
      </c>
      <c r="D1194" s="125" t="s">
        <v>5606</v>
      </c>
      <c r="E1194" s="106" t="s">
        <v>126</v>
      </c>
      <c r="F1194" s="106" t="s">
        <v>15</v>
      </c>
      <c r="G1194" s="110">
        <v>65000</v>
      </c>
      <c r="H1194" s="113">
        <v>325</v>
      </c>
      <c r="I1194" s="110">
        <v>5</v>
      </c>
    </row>
    <row r="1195" spans="1:9" s="108" customFormat="1" x14ac:dyDescent="0.25">
      <c r="A1195" s="586"/>
      <c r="B1195" s="462"/>
      <c r="C1195" s="125" t="s">
        <v>5609</v>
      </c>
      <c r="D1195" s="125" t="s">
        <v>5610</v>
      </c>
      <c r="E1195" s="106" t="s">
        <v>126</v>
      </c>
      <c r="F1195" s="106" t="s">
        <v>15</v>
      </c>
      <c r="G1195" s="110">
        <v>1850000</v>
      </c>
      <c r="H1195" s="113">
        <v>9250</v>
      </c>
      <c r="I1195" s="110">
        <v>5</v>
      </c>
    </row>
    <row r="1196" spans="1:9" s="78" customFormat="1" x14ac:dyDescent="0.25">
      <c r="A1196" s="586"/>
      <c r="B1196" s="422" t="s">
        <v>154</v>
      </c>
      <c r="C1196" s="422"/>
      <c r="D1196" s="422"/>
      <c r="E1196" s="422"/>
      <c r="F1196" s="422"/>
      <c r="G1196" s="422"/>
      <c r="H1196" s="73">
        <f>SUM(H1197:H1197)</f>
        <v>140049116</v>
      </c>
      <c r="I1196" s="73"/>
    </row>
    <row r="1197" spans="1:9" s="78" customFormat="1" ht="60" x14ac:dyDescent="0.25">
      <c r="A1197" s="586"/>
      <c r="B1197" s="75">
        <v>5113</v>
      </c>
      <c r="C1197" s="124" t="s">
        <v>5237</v>
      </c>
      <c r="D1197" s="122" t="s">
        <v>5238</v>
      </c>
      <c r="E1197" s="75" t="s">
        <v>149</v>
      </c>
      <c r="F1197" s="75" t="s">
        <v>121</v>
      </c>
      <c r="G1197" s="3">
        <v>140049116</v>
      </c>
      <c r="H1197" s="3">
        <f>G1197*I1197</f>
        <v>140049116</v>
      </c>
      <c r="I1197" s="3">
        <v>1</v>
      </c>
    </row>
    <row r="1198" spans="1:9" s="78" customFormat="1" x14ac:dyDescent="0.25">
      <c r="A1198" s="586"/>
      <c r="B1198" s="422" t="s">
        <v>118</v>
      </c>
      <c r="C1198" s="422"/>
      <c r="D1198" s="422"/>
      <c r="E1198" s="422"/>
      <c r="F1198" s="422"/>
      <c r="G1198" s="422"/>
      <c r="H1198" s="73">
        <f>SUM(H1199:H1200)</f>
        <v>1976000</v>
      </c>
      <c r="I1198" s="73"/>
    </row>
    <row r="1199" spans="1:9" s="78" customFormat="1" ht="60" x14ac:dyDescent="0.25">
      <c r="A1199" s="586"/>
      <c r="B1199" s="452">
        <v>5113</v>
      </c>
      <c r="C1199" s="128">
        <v>71351540</v>
      </c>
      <c r="D1199" s="127" t="s">
        <v>5239</v>
      </c>
      <c r="E1199" s="80" t="s">
        <v>520</v>
      </c>
      <c r="F1199" s="80" t="s">
        <v>121</v>
      </c>
      <c r="G1199" s="16">
        <v>1976000</v>
      </c>
      <c r="H1199" s="16">
        <f>G1199*I1199</f>
        <v>1976000</v>
      </c>
      <c r="I1199" s="16">
        <v>1</v>
      </c>
    </row>
    <row r="1200" spans="1:9" s="79" customFormat="1" ht="30" x14ac:dyDescent="0.25">
      <c r="A1200" s="586"/>
      <c r="B1200" s="452"/>
      <c r="C1200" s="128">
        <v>98111140</v>
      </c>
      <c r="D1200" s="127" t="s">
        <v>532</v>
      </c>
      <c r="E1200" s="80" t="s">
        <v>120</v>
      </c>
      <c r="F1200" s="80" t="s">
        <v>121</v>
      </c>
      <c r="G1200" s="16">
        <v>0</v>
      </c>
      <c r="H1200" s="16">
        <f>G1200*I1200</f>
        <v>0</v>
      </c>
      <c r="I1200" s="16">
        <v>1</v>
      </c>
    </row>
    <row r="1201" spans="1:9" s="78" customFormat="1" ht="39.950000000000003" customHeight="1" x14ac:dyDescent="0.25">
      <c r="A1201" s="586"/>
      <c r="B1201" s="459" t="s">
        <v>4233</v>
      </c>
      <c r="C1201" s="459"/>
      <c r="D1201" s="459"/>
      <c r="E1201" s="459"/>
      <c r="F1201" s="459"/>
      <c r="G1201" s="459"/>
      <c r="H1201" s="2">
        <f>SUM(H1202+H1219)</f>
        <v>2694330958</v>
      </c>
      <c r="I1201" s="2"/>
    </row>
    <row r="1202" spans="1:9" s="78" customFormat="1" x14ac:dyDescent="0.25">
      <c r="A1202" s="586"/>
      <c r="B1202" s="422" t="s">
        <v>154</v>
      </c>
      <c r="C1202" s="422"/>
      <c r="D1202" s="422"/>
      <c r="E1202" s="422"/>
      <c r="F1202" s="422"/>
      <c r="G1202" s="422"/>
      <c r="H1202" s="73">
        <f>SUM(H1203:H1215)</f>
        <v>2656356958</v>
      </c>
      <c r="I1202" s="73"/>
    </row>
    <row r="1203" spans="1:9" s="78" customFormat="1" ht="45" x14ac:dyDescent="0.25">
      <c r="A1203" s="586"/>
      <c r="B1203" s="452">
        <v>4251</v>
      </c>
      <c r="C1203" s="124" t="s">
        <v>5240</v>
      </c>
      <c r="D1203" s="122" t="s">
        <v>5241</v>
      </c>
      <c r="E1203" s="75" t="s">
        <v>149</v>
      </c>
      <c r="F1203" s="75" t="s">
        <v>121</v>
      </c>
      <c r="G1203" s="3">
        <v>0</v>
      </c>
      <c r="H1203" s="3">
        <f t="shared" ref="H1203:H1215" si="25">G1203*I1203</f>
        <v>0</v>
      </c>
      <c r="I1203" s="3">
        <v>1</v>
      </c>
    </row>
    <row r="1204" spans="1:9" s="78" customFormat="1" ht="75" x14ac:dyDescent="0.25">
      <c r="A1204" s="586"/>
      <c r="B1204" s="452"/>
      <c r="C1204" s="124" t="s">
        <v>5242</v>
      </c>
      <c r="D1204" s="122" t="s">
        <v>5243</v>
      </c>
      <c r="E1204" s="75" t="s">
        <v>149</v>
      </c>
      <c r="F1204" s="75" t="s">
        <v>121</v>
      </c>
      <c r="G1204" s="3">
        <v>79456759</v>
      </c>
      <c r="H1204" s="3">
        <f t="shared" si="25"/>
        <v>79456759</v>
      </c>
      <c r="I1204" s="3">
        <v>1</v>
      </c>
    </row>
    <row r="1205" spans="1:9" s="78" customFormat="1" ht="75" x14ac:dyDescent="0.25">
      <c r="A1205" s="586"/>
      <c r="B1205" s="452"/>
      <c r="C1205" s="124" t="s">
        <v>5244</v>
      </c>
      <c r="D1205" s="125" t="s">
        <v>5245</v>
      </c>
      <c r="E1205" s="75" t="s">
        <v>149</v>
      </c>
      <c r="F1205" s="75" t="s">
        <v>121</v>
      </c>
      <c r="G1205" s="3">
        <v>0</v>
      </c>
      <c r="H1205" s="3">
        <f t="shared" si="25"/>
        <v>0</v>
      </c>
      <c r="I1205" s="3">
        <v>1</v>
      </c>
    </row>
    <row r="1206" spans="1:9" s="78" customFormat="1" ht="105" x14ac:dyDescent="0.25">
      <c r="A1206" s="586"/>
      <c r="B1206" s="452"/>
      <c r="C1206" s="124" t="s">
        <v>5246</v>
      </c>
      <c r="D1206" s="125" t="s">
        <v>5247</v>
      </c>
      <c r="E1206" s="75" t="s">
        <v>149</v>
      </c>
      <c r="F1206" s="75" t="s">
        <v>121</v>
      </c>
      <c r="G1206" s="3">
        <v>0</v>
      </c>
      <c r="H1206" s="3">
        <f t="shared" si="25"/>
        <v>0</v>
      </c>
      <c r="I1206" s="3">
        <v>1</v>
      </c>
    </row>
    <row r="1207" spans="1:9" s="78" customFormat="1" ht="45" x14ac:dyDescent="0.25">
      <c r="A1207" s="586"/>
      <c r="B1207" s="452"/>
      <c r="C1207" s="124" t="s">
        <v>5248</v>
      </c>
      <c r="D1207" s="122" t="s">
        <v>5249</v>
      </c>
      <c r="E1207" s="75" t="s">
        <v>149</v>
      </c>
      <c r="F1207" s="75" t="s">
        <v>121</v>
      </c>
      <c r="G1207" s="3">
        <v>317517244</v>
      </c>
      <c r="H1207" s="3">
        <f t="shared" si="25"/>
        <v>317517244</v>
      </c>
      <c r="I1207" s="3">
        <v>1</v>
      </c>
    </row>
    <row r="1208" spans="1:9" s="78" customFormat="1" ht="45" x14ac:dyDescent="0.25">
      <c r="A1208" s="586"/>
      <c r="B1208" s="452"/>
      <c r="C1208" s="124" t="s">
        <v>5250</v>
      </c>
      <c r="D1208" s="122" t="s">
        <v>5251</v>
      </c>
      <c r="E1208" s="75" t="s">
        <v>149</v>
      </c>
      <c r="F1208" s="75" t="s">
        <v>121</v>
      </c>
      <c r="G1208" s="3">
        <v>141959082</v>
      </c>
      <c r="H1208" s="3">
        <f t="shared" si="25"/>
        <v>141959082</v>
      </c>
      <c r="I1208" s="3">
        <v>1</v>
      </c>
    </row>
    <row r="1209" spans="1:9" s="78" customFormat="1" ht="30" x14ac:dyDescent="0.25">
      <c r="A1209" s="586"/>
      <c r="B1209" s="452"/>
      <c r="C1209" s="124" t="s">
        <v>5252</v>
      </c>
      <c r="D1209" s="122" t="s">
        <v>5253</v>
      </c>
      <c r="E1209" s="75" t="s">
        <v>149</v>
      </c>
      <c r="F1209" s="75" t="s">
        <v>121</v>
      </c>
      <c r="G1209" s="3">
        <v>317599634</v>
      </c>
      <c r="H1209" s="3">
        <f t="shared" si="25"/>
        <v>317599634</v>
      </c>
      <c r="I1209" s="3">
        <v>1</v>
      </c>
    </row>
    <row r="1210" spans="1:9" s="78" customFormat="1" ht="30" x14ac:dyDescent="0.25">
      <c r="A1210" s="586"/>
      <c r="B1210" s="452"/>
      <c r="C1210" s="124" t="s">
        <v>5254</v>
      </c>
      <c r="D1210" s="122" t="s">
        <v>5255</v>
      </c>
      <c r="E1210" s="75" t="s">
        <v>149</v>
      </c>
      <c r="F1210" s="75" t="s">
        <v>121</v>
      </c>
      <c r="G1210" s="3">
        <v>363457923</v>
      </c>
      <c r="H1210" s="3">
        <f t="shared" si="25"/>
        <v>363457923</v>
      </c>
      <c r="I1210" s="3">
        <v>1</v>
      </c>
    </row>
    <row r="1211" spans="1:9" s="78" customFormat="1" ht="30" x14ac:dyDescent="0.25">
      <c r="A1211" s="586"/>
      <c r="B1211" s="452"/>
      <c r="C1211" s="124" t="s">
        <v>5256</v>
      </c>
      <c r="D1211" s="122" t="s">
        <v>5257</v>
      </c>
      <c r="E1211" s="75" t="s">
        <v>149</v>
      </c>
      <c r="F1211" s="75" t="s">
        <v>121</v>
      </c>
      <c r="G1211" s="3">
        <v>367545296</v>
      </c>
      <c r="H1211" s="3">
        <f t="shared" si="25"/>
        <v>367545296</v>
      </c>
      <c r="I1211" s="3">
        <v>1</v>
      </c>
    </row>
    <row r="1212" spans="1:9" s="78" customFormat="1" ht="60" x14ac:dyDescent="0.25">
      <c r="A1212" s="586"/>
      <c r="B1212" s="460">
        <v>5113</v>
      </c>
      <c r="C1212" s="124" t="s">
        <v>5258</v>
      </c>
      <c r="D1212" s="122" t="s">
        <v>5259</v>
      </c>
      <c r="E1212" s="75" t="s">
        <v>149</v>
      </c>
      <c r="F1212" s="75" t="s">
        <v>121</v>
      </c>
      <c r="G1212" s="3">
        <v>198143140</v>
      </c>
      <c r="H1212" s="3">
        <f t="shared" si="25"/>
        <v>198143140</v>
      </c>
      <c r="I1212" s="3">
        <v>1</v>
      </c>
    </row>
    <row r="1213" spans="1:9" s="78" customFormat="1" ht="60" x14ac:dyDescent="0.25">
      <c r="A1213" s="586"/>
      <c r="B1213" s="461"/>
      <c r="C1213" s="128">
        <v>45611100</v>
      </c>
      <c r="D1213" s="127" t="s">
        <v>5260</v>
      </c>
      <c r="E1213" s="80" t="s">
        <v>149</v>
      </c>
      <c r="F1213" s="80" t="s">
        <v>121</v>
      </c>
      <c r="G1213" s="16">
        <v>16150000</v>
      </c>
      <c r="H1213" s="16">
        <f t="shared" si="25"/>
        <v>16150000</v>
      </c>
      <c r="I1213" s="3">
        <v>1</v>
      </c>
    </row>
    <row r="1214" spans="1:9" s="78" customFormat="1" ht="60" x14ac:dyDescent="0.25">
      <c r="A1214" s="586"/>
      <c r="B1214" s="461"/>
      <c r="C1214" s="121">
        <v>45611100</v>
      </c>
      <c r="D1214" s="122" t="s">
        <v>5261</v>
      </c>
      <c r="E1214" s="75" t="s">
        <v>149</v>
      </c>
      <c r="F1214" s="75" t="s">
        <v>121</v>
      </c>
      <c r="G1214" s="3">
        <v>445726220</v>
      </c>
      <c r="H1214" s="3">
        <f t="shared" si="25"/>
        <v>445726220</v>
      </c>
      <c r="I1214" s="3">
        <v>1</v>
      </c>
    </row>
    <row r="1215" spans="1:9" s="78" customFormat="1" ht="60" x14ac:dyDescent="0.25">
      <c r="A1215" s="586"/>
      <c r="B1215" s="461"/>
      <c r="C1215" s="124" t="s">
        <v>5262</v>
      </c>
      <c r="D1215" s="122" t="s">
        <v>5263</v>
      </c>
      <c r="E1215" s="75" t="s">
        <v>149</v>
      </c>
      <c r="F1215" s="75" t="s">
        <v>121</v>
      </c>
      <c r="G1215" s="3">
        <v>408801660</v>
      </c>
      <c r="H1215" s="3">
        <f t="shared" si="25"/>
        <v>408801660</v>
      </c>
      <c r="I1215" s="3">
        <v>1</v>
      </c>
    </row>
    <row r="1216" spans="1:9" s="220" customFormat="1" ht="60" x14ac:dyDescent="0.25">
      <c r="A1216" s="586"/>
      <c r="B1216" s="461"/>
      <c r="C1216" s="107" t="s">
        <v>5700</v>
      </c>
      <c r="D1216" s="1" t="s">
        <v>5701</v>
      </c>
      <c r="E1216" s="225" t="s">
        <v>149</v>
      </c>
      <c r="F1216" s="225" t="s">
        <v>121</v>
      </c>
      <c r="G1216" s="3">
        <v>0</v>
      </c>
      <c r="H1216" s="3">
        <v>0</v>
      </c>
      <c r="I1216" s="3">
        <v>1</v>
      </c>
    </row>
    <row r="1217" spans="1:9" s="220" customFormat="1" ht="60" x14ac:dyDescent="0.25">
      <c r="A1217" s="586"/>
      <c r="B1217" s="461"/>
      <c r="C1217" s="107" t="s">
        <v>5702</v>
      </c>
      <c r="D1217" s="1" t="s">
        <v>5703</v>
      </c>
      <c r="E1217" s="225" t="s">
        <v>149</v>
      </c>
      <c r="F1217" s="225" t="s">
        <v>121</v>
      </c>
      <c r="G1217" s="3">
        <v>0</v>
      </c>
      <c r="H1217" s="3">
        <v>0</v>
      </c>
      <c r="I1217" s="3">
        <v>1</v>
      </c>
    </row>
    <row r="1218" spans="1:9" s="220" customFormat="1" ht="60" x14ac:dyDescent="0.25">
      <c r="A1218" s="586"/>
      <c r="B1218" s="462"/>
      <c r="C1218" s="107" t="s">
        <v>5704</v>
      </c>
      <c r="D1218" s="1" t="s">
        <v>5705</v>
      </c>
      <c r="E1218" s="225" t="s">
        <v>149</v>
      </c>
      <c r="F1218" s="225" t="s">
        <v>121</v>
      </c>
      <c r="G1218" s="3">
        <v>0</v>
      </c>
      <c r="H1218" s="3">
        <v>0</v>
      </c>
      <c r="I1218" s="3">
        <v>1</v>
      </c>
    </row>
    <row r="1219" spans="1:9" s="78" customFormat="1" x14ac:dyDescent="0.25">
      <c r="A1219" s="586"/>
      <c r="B1219" s="422" t="s">
        <v>118</v>
      </c>
      <c r="C1219" s="422"/>
      <c r="D1219" s="422"/>
      <c r="E1219" s="422"/>
      <c r="F1219" s="422"/>
      <c r="G1219" s="422"/>
      <c r="H1219" s="73">
        <f>SUM(H1220:H1232)</f>
        <v>37974000</v>
      </c>
      <c r="I1219" s="73"/>
    </row>
    <row r="1220" spans="1:9" s="78" customFormat="1" ht="105" x14ac:dyDescent="0.25">
      <c r="A1220" s="586"/>
      <c r="B1220" s="460">
        <v>5113</v>
      </c>
      <c r="C1220" s="235" t="s">
        <v>5264</v>
      </c>
      <c r="D1220" s="1" t="s">
        <v>5265</v>
      </c>
      <c r="E1220" s="225" t="s">
        <v>520</v>
      </c>
      <c r="F1220" s="225" t="s">
        <v>121</v>
      </c>
      <c r="G1220" s="236">
        <v>817000</v>
      </c>
      <c r="H1220" s="236">
        <f t="shared" ref="H1220:H1232" si="26">G1220*I1220</f>
        <v>817000</v>
      </c>
      <c r="I1220" s="3">
        <v>1</v>
      </c>
    </row>
    <row r="1221" spans="1:9" s="78" customFormat="1" ht="60" x14ac:dyDescent="0.25">
      <c r="A1221" s="586"/>
      <c r="B1221" s="461"/>
      <c r="C1221" s="124" t="s">
        <v>5266</v>
      </c>
      <c r="D1221" s="122" t="s">
        <v>5267</v>
      </c>
      <c r="E1221" s="75" t="s">
        <v>520</v>
      </c>
      <c r="F1221" s="75" t="s">
        <v>121</v>
      </c>
      <c r="G1221" s="3">
        <v>2018000</v>
      </c>
      <c r="H1221" s="3">
        <f t="shared" si="26"/>
        <v>2018000</v>
      </c>
      <c r="I1221" s="3">
        <v>1</v>
      </c>
    </row>
    <row r="1222" spans="1:9" s="78" customFormat="1" ht="60" x14ac:dyDescent="0.25">
      <c r="A1222" s="586"/>
      <c r="B1222" s="461"/>
      <c r="C1222" s="124" t="s">
        <v>5268</v>
      </c>
      <c r="D1222" s="122" t="s">
        <v>5269</v>
      </c>
      <c r="E1222" s="75" t="s">
        <v>520</v>
      </c>
      <c r="F1222" s="75" t="s">
        <v>121</v>
      </c>
      <c r="G1222" s="3">
        <v>4643000</v>
      </c>
      <c r="H1222" s="3">
        <f t="shared" si="26"/>
        <v>4643000</v>
      </c>
      <c r="I1222" s="3">
        <v>1</v>
      </c>
    </row>
    <row r="1223" spans="1:9" s="78" customFormat="1" ht="60" x14ac:dyDescent="0.25">
      <c r="A1223" s="586"/>
      <c r="B1223" s="461"/>
      <c r="C1223" s="124" t="s">
        <v>5270</v>
      </c>
      <c r="D1223" s="122" t="s">
        <v>5271</v>
      </c>
      <c r="E1223" s="75" t="s">
        <v>520</v>
      </c>
      <c r="F1223" s="75" t="s">
        <v>121</v>
      </c>
      <c r="G1223" s="3">
        <v>5327000</v>
      </c>
      <c r="H1223" s="3">
        <f t="shared" si="26"/>
        <v>5327000</v>
      </c>
      <c r="I1223" s="3">
        <v>1</v>
      </c>
    </row>
    <row r="1224" spans="1:9" s="78" customFormat="1" ht="60" x14ac:dyDescent="0.25">
      <c r="A1224" s="586"/>
      <c r="B1224" s="461"/>
      <c r="C1224" s="124" t="s">
        <v>5272</v>
      </c>
      <c r="D1224" s="122" t="s">
        <v>5273</v>
      </c>
      <c r="E1224" s="75" t="s">
        <v>520</v>
      </c>
      <c r="F1224" s="75" t="s">
        <v>121</v>
      </c>
      <c r="G1224" s="3">
        <v>5378000</v>
      </c>
      <c r="H1224" s="3">
        <f t="shared" si="26"/>
        <v>5378000</v>
      </c>
      <c r="I1224" s="3">
        <v>1</v>
      </c>
    </row>
    <row r="1225" spans="1:9" s="78" customFormat="1" ht="60" x14ac:dyDescent="0.25">
      <c r="A1225" s="586"/>
      <c r="B1225" s="461"/>
      <c r="C1225" s="124" t="s">
        <v>5274</v>
      </c>
      <c r="D1225" s="122" t="s">
        <v>5275</v>
      </c>
      <c r="E1225" s="75" t="s">
        <v>520</v>
      </c>
      <c r="F1225" s="75" t="s">
        <v>121</v>
      </c>
      <c r="G1225" s="3">
        <v>0</v>
      </c>
      <c r="H1225" s="3">
        <f t="shared" si="26"/>
        <v>0</v>
      </c>
      <c r="I1225" s="3">
        <v>1</v>
      </c>
    </row>
    <row r="1226" spans="1:9" s="78" customFormat="1" ht="75" x14ac:dyDescent="0.25">
      <c r="A1226" s="586"/>
      <c r="B1226" s="462"/>
      <c r="C1226" s="124" t="s">
        <v>5276</v>
      </c>
      <c r="D1226" s="122" t="s">
        <v>5277</v>
      </c>
      <c r="E1226" s="75" t="s">
        <v>520</v>
      </c>
      <c r="F1226" s="75" t="s">
        <v>121</v>
      </c>
      <c r="G1226" s="3">
        <v>1430000</v>
      </c>
      <c r="H1226" s="3">
        <f t="shared" si="26"/>
        <v>1430000</v>
      </c>
      <c r="I1226" s="3">
        <v>1</v>
      </c>
    </row>
    <row r="1227" spans="1:9" s="78" customFormat="1" ht="75" x14ac:dyDescent="0.25">
      <c r="A1227" s="586"/>
      <c r="B1227" s="237">
        <v>4251</v>
      </c>
      <c r="C1227" s="225" t="s">
        <v>5278</v>
      </c>
      <c r="D1227" s="1" t="s">
        <v>5279</v>
      </c>
      <c r="E1227" s="225" t="s">
        <v>520</v>
      </c>
      <c r="F1227" s="225" t="s">
        <v>121</v>
      </c>
      <c r="G1227" s="3">
        <v>1213000</v>
      </c>
      <c r="H1227" s="3">
        <f t="shared" si="26"/>
        <v>1213000</v>
      </c>
      <c r="I1227" s="3">
        <v>1</v>
      </c>
    </row>
    <row r="1228" spans="1:9" s="78" customFormat="1" ht="75" x14ac:dyDescent="0.25">
      <c r="A1228" s="586"/>
      <c r="B1228" s="460">
        <v>5113</v>
      </c>
      <c r="C1228" s="124" t="s">
        <v>5280</v>
      </c>
      <c r="D1228" s="122" t="s">
        <v>5281</v>
      </c>
      <c r="E1228" s="75" t="s">
        <v>520</v>
      </c>
      <c r="F1228" s="75" t="s">
        <v>121</v>
      </c>
      <c r="G1228" s="3">
        <v>2790000</v>
      </c>
      <c r="H1228" s="3">
        <f t="shared" si="26"/>
        <v>2790000</v>
      </c>
      <c r="I1228" s="3">
        <v>1</v>
      </c>
    </row>
    <row r="1229" spans="1:9" s="78" customFormat="1" ht="105" x14ac:dyDescent="0.25">
      <c r="A1229" s="586"/>
      <c r="B1229" s="461"/>
      <c r="C1229" s="128">
        <v>71351540</v>
      </c>
      <c r="D1229" s="127" t="s">
        <v>5282</v>
      </c>
      <c r="E1229" s="80" t="s">
        <v>172</v>
      </c>
      <c r="F1229" s="80" t="s">
        <v>121</v>
      </c>
      <c r="G1229" s="16">
        <v>3935000</v>
      </c>
      <c r="H1229" s="16">
        <f t="shared" si="26"/>
        <v>3935000</v>
      </c>
      <c r="I1229" s="16">
        <v>1</v>
      </c>
    </row>
    <row r="1230" spans="1:9" s="78" customFormat="1" ht="105" x14ac:dyDescent="0.25">
      <c r="A1230" s="586"/>
      <c r="B1230" s="461"/>
      <c r="C1230" s="124" t="s">
        <v>5283</v>
      </c>
      <c r="D1230" s="122" t="s">
        <v>5284</v>
      </c>
      <c r="E1230" s="75" t="s">
        <v>520</v>
      </c>
      <c r="F1230" s="75" t="s">
        <v>121</v>
      </c>
      <c r="G1230" s="3">
        <v>5460000</v>
      </c>
      <c r="H1230" s="3">
        <f t="shared" si="26"/>
        <v>5460000</v>
      </c>
      <c r="I1230" s="3">
        <v>1</v>
      </c>
    </row>
    <row r="1231" spans="1:9" s="78" customFormat="1" ht="105" x14ac:dyDescent="0.25">
      <c r="A1231" s="586"/>
      <c r="B1231" s="461"/>
      <c r="C1231" s="124" t="s">
        <v>5285</v>
      </c>
      <c r="D1231" s="122" t="s">
        <v>5286</v>
      </c>
      <c r="E1231" s="75" t="s">
        <v>520</v>
      </c>
      <c r="F1231" s="75" t="s">
        <v>121</v>
      </c>
      <c r="G1231" s="3">
        <v>4963000</v>
      </c>
      <c r="H1231" s="3">
        <f t="shared" si="26"/>
        <v>4963000</v>
      </c>
      <c r="I1231" s="3">
        <v>1</v>
      </c>
    </row>
    <row r="1232" spans="1:9" s="79" customFormat="1" ht="30" x14ac:dyDescent="0.25">
      <c r="A1232" s="586"/>
      <c r="B1232" s="462"/>
      <c r="C1232" s="128">
        <v>98111140</v>
      </c>
      <c r="D1232" s="127" t="s">
        <v>532</v>
      </c>
      <c r="E1232" s="80" t="s">
        <v>120</v>
      </c>
      <c r="F1232" s="80" t="s">
        <v>121</v>
      </c>
      <c r="G1232" s="16">
        <v>0</v>
      </c>
      <c r="H1232" s="16">
        <f t="shared" si="26"/>
        <v>0</v>
      </c>
      <c r="I1232" s="16">
        <v>1</v>
      </c>
    </row>
    <row r="1233" spans="1:9" s="78" customFormat="1" ht="39.950000000000003" customHeight="1" x14ac:dyDescent="0.25">
      <c r="A1233" s="586"/>
      <c r="B1233" s="459" t="s">
        <v>5287</v>
      </c>
      <c r="C1233" s="459"/>
      <c r="D1233" s="459"/>
      <c r="E1233" s="459"/>
      <c r="F1233" s="459"/>
      <c r="G1233" s="459"/>
      <c r="H1233" s="2">
        <f>SUM(H1234)</f>
        <v>8500000</v>
      </c>
      <c r="I1233" s="2"/>
    </row>
    <row r="1234" spans="1:9" s="78" customFormat="1" x14ac:dyDescent="0.25">
      <c r="A1234" s="586"/>
      <c r="B1234" s="422" t="s">
        <v>118</v>
      </c>
      <c r="C1234" s="422"/>
      <c r="D1234" s="422"/>
      <c r="E1234" s="422"/>
      <c r="F1234" s="422"/>
      <c r="G1234" s="422"/>
      <c r="H1234" s="73">
        <f>SUM(H1235:H1236)</f>
        <v>8500000</v>
      </c>
      <c r="I1234" s="73"/>
    </row>
    <row r="1235" spans="1:9" s="78" customFormat="1" ht="45" x14ac:dyDescent="0.25">
      <c r="A1235" s="586"/>
      <c r="B1235" s="452">
        <v>4239</v>
      </c>
      <c r="C1235" s="124" t="s">
        <v>5288</v>
      </c>
      <c r="D1235" s="122" t="s">
        <v>5289</v>
      </c>
      <c r="E1235" s="75" t="s">
        <v>14</v>
      </c>
      <c r="F1235" s="75" t="s">
        <v>121</v>
      </c>
      <c r="G1235" s="3">
        <v>1500000</v>
      </c>
      <c r="H1235" s="3">
        <f>G1235*I1235</f>
        <v>1500000</v>
      </c>
      <c r="I1235" s="3">
        <v>1</v>
      </c>
    </row>
    <row r="1236" spans="1:9" s="78" customFormat="1" ht="60" x14ac:dyDescent="0.25">
      <c r="A1236" s="586"/>
      <c r="B1236" s="452"/>
      <c r="C1236" s="124" t="s">
        <v>5290</v>
      </c>
      <c r="D1236" s="122" t="s">
        <v>5291</v>
      </c>
      <c r="E1236" s="75" t="s">
        <v>14</v>
      </c>
      <c r="F1236" s="75" t="s">
        <v>121</v>
      </c>
      <c r="G1236" s="3">
        <v>7000000</v>
      </c>
      <c r="H1236" s="3">
        <f>G1236*I1236</f>
        <v>7000000</v>
      </c>
      <c r="I1236" s="3">
        <v>1</v>
      </c>
    </row>
    <row r="1237" spans="1:9" s="359" customFormat="1" x14ac:dyDescent="0.25">
      <c r="A1237" s="586"/>
      <c r="B1237" s="459" t="s">
        <v>6069</v>
      </c>
      <c r="C1237" s="459"/>
      <c r="D1237" s="459"/>
      <c r="E1237" s="459"/>
      <c r="F1237" s="459"/>
      <c r="G1237" s="459"/>
      <c r="H1237" s="3"/>
      <c r="I1237" s="3"/>
    </row>
    <row r="1238" spans="1:9" s="359" customFormat="1" x14ac:dyDescent="0.25">
      <c r="A1238" s="586"/>
      <c r="B1238" s="422" t="s">
        <v>118</v>
      </c>
      <c r="C1238" s="422"/>
      <c r="D1238" s="422"/>
      <c r="E1238" s="422"/>
      <c r="F1238" s="422"/>
      <c r="G1238" s="422"/>
      <c r="H1238" s="3"/>
      <c r="I1238" s="3"/>
    </row>
    <row r="1239" spans="1:9" s="359" customFormat="1" ht="30" x14ac:dyDescent="0.25">
      <c r="A1239" s="586"/>
      <c r="B1239" s="124" t="s">
        <v>5854</v>
      </c>
      <c r="C1239" s="124" t="s">
        <v>6068</v>
      </c>
      <c r="D1239" s="124" t="s">
        <v>5477</v>
      </c>
      <c r="E1239" s="124" t="s">
        <v>3160</v>
      </c>
      <c r="F1239" s="124" t="s">
        <v>121</v>
      </c>
      <c r="G1239" s="124">
        <v>321600</v>
      </c>
      <c r="H1239" s="124">
        <v>321600</v>
      </c>
      <c r="I1239" s="124">
        <v>1</v>
      </c>
    </row>
    <row r="1240" spans="1:9" s="78" customFormat="1" ht="23.25" customHeight="1" x14ac:dyDescent="0.25">
      <c r="A1240" s="586"/>
      <c r="B1240" s="459" t="s">
        <v>299</v>
      </c>
      <c r="C1240" s="459"/>
      <c r="D1240" s="459"/>
      <c r="E1240" s="459"/>
      <c r="F1240" s="459"/>
      <c r="G1240" s="459"/>
      <c r="H1240" s="2">
        <f>SUM(H1241)</f>
        <v>726096000</v>
      </c>
      <c r="I1240" s="2"/>
    </row>
    <row r="1241" spans="1:9" s="78" customFormat="1" ht="15" customHeight="1" x14ac:dyDescent="0.25">
      <c r="A1241" s="586"/>
      <c r="B1241" s="422" t="s">
        <v>118</v>
      </c>
      <c r="C1241" s="422"/>
      <c r="D1241" s="422"/>
      <c r="E1241" s="422"/>
      <c r="F1241" s="422"/>
      <c r="G1241" s="422"/>
      <c r="H1241" s="73">
        <f>SUM(H1242:H1243)</f>
        <v>726096000</v>
      </c>
      <c r="I1241" s="73"/>
    </row>
    <row r="1242" spans="1:9" s="78" customFormat="1" ht="345" customHeight="1" x14ac:dyDescent="0.25">
      <c r="A1242" s="586"/>
      <c r="B1242" s="452">
        <v>4215</v>
      </c>
      <c r="C1242" s="124" t="s">
        <v>5292</v>
      </c>
      <c r="D1242" s="122" t="s">
        <v>5293</v>
      </c>
      <c r="E1242" s="75" t="s">
        <v>172</v>
      </c>
      <c r="F1242" s="75" t="s">
        <v>121</v>
      </c>
      <c r="G1242" s="3">
        <v>666588000</v>
      </c>
      <c r="H1242" s="3">
        <f>G1242*I1242</f>
        <v>666588000</v>
      </c>
      <c r="I1242" s="3">
        <v>1</v>
      </c>
    </row>
    <row r="1243" spans="1:9" s="78" customFormat="1" ht="75" customHeight="1" x14ac:dyDescent="0.25">
      <c r="A1243" s="586"/>
      <c r="B1243" s="452"/>
      <c r="C1243" s="124" t="s">
        <v>5294</v>
      </c>
      <c r="D1243" s="125" t="s">
        <v>5295</v>
      </c>
      <c r="E1243" s="75" t="s">
        <v>172</v>
      </c>
      <c r="F1243" s="75" t="s">
        <v>121</v>
      </c>
      <c r="G1243" s="3">
        <v>59508000</v>
      </c>
      <c r="H1243" s="3">
        <f>G1243*I1243</f>
        <v>59508000</v>
      </c>
      <c r="I1243" s="3">
        <v>1</v>
      </c>
    </row>
    <row r="1244" spans="1:9" s="78" customFormat="1" ht="39.950000000000003" customHeight="1" x14ac:dyDescent="0.25">
      <c r="A1244" s="586"/>
      <c r="B1244" s="459" t="s">
        <v>5296</v>
      </c>
      <c r="C1244" s="459"/>
      <c r="D1244" s="459"/>
      <c r="E1244" s="459"/>
      <c r="F1244" s="459"/>
      <c r="G1244" s="459"/>
      <c r="H1244" s="2"/>
      <c r="I1244" s="2"/>
    </row>
    <row r="1245" spans="1:9" s="78" customFormat="1" ht="39.950000000000003" customHeight="1" x14ac:dyDescent="0.25">
      <c r="A1245" s="586"/>
      <c r="B1245" s="459" t="s">
        <v>5297</v>
      </c>
      <c r="C1245" s="459"/>
      <c r="D1245" s="459"/>
      <c r="E1245" s="459"/>
      <c r="F1245" s="459"/>
      <c r="G1245" s="459"/>
      <c r="H1245" s="2">
        <f>SUM(H1246)</f>
        <v>36366940</v>
      </c>
      <c r="I1245" s="2"/>
    </row>
    <row r="1246" spans="1:9" s="78" customFormat="1" ht="15" customHeight="1" x14ac:dyDescent="0.25">
      <c r="A1246" s="586"/>
      <c r="B1246" s="422" t="s">
        <v>154</v>
      </c>
      <c r="C1246" s="422"/>
      <c r="D1246" s="422"/>
      <c r="E1246" s="422"/>
      <c r="F1246" s="422"/>
      <c r="G1246" s="422"/>
      <c r="H1246" s="73">
        <f>SUM(H1247:H1247)</f>
        <v>36366940</v>
      </c>
      <c r="I1246" s="73"/>
    </row>
    <row r="1247" spans="1:9" s="78" customFormat="1" ht="30" customHeight="1" x14ac:dyDescent="0.25">
      <c r="A1247" s="586"/>
      <c r="B1247" s="75">
        <v>5113</v>
      </c>
      <c r="C1247" s="124" t="s">
        <v>5298</v>
      </c>
      <c r="D1247" s="122" t="s">
        <v>5299</v>
      </c>
      <c r="E1247" s="75" t="s">
        <v>149</v>
      </c>
      <c r="F1247" s="75" t="s">
        <v>121</v>
      </c>
      <c r="G1247" s="3">
        <v>36366940</v>
      </c>
      <c r="H1247" s="3">
        <f>G1247*I1247</f>
        <v>36366940</v>
      </c>
      <c r="I1247" s="3">
        <v>1</v>
      </c>
    </row>
    <row r="1248" spans="1:9" s="78" customFormat="1" ht="39.950000000000003" customHeight="1" x14ac:dyDescent="0.25">
      <c r="A1248" s="586"/>
      <c r="B1248" s="459" t="s">
        <v>5300</v>
      </c>
      <c r="C1248" s="459"/>
      <c r="D1248" s="459"/>
      <c r="E1248" s="459"/>
      <c r="F1248" s="459"/>
      <c r="G1248" s="459"/>
      <c r="H1248" s="2">
        <f>SUM(H1249)</f>
        <v>25500000</v>
      </c>
      <c r="I1248" s="2"/>
    </row>
    <row r="1249" spans="1:9" s="78" customFormat="1" ht="15" customHeight="1" x14ac:dyDescent="0.25">
      <c r="A1249" s="586"/>
      <c r="B1249" s="422" t="s">
        <v>118</v>
      </c>
      <c r="C1249" s="422"/>
      <c r="D1249" s="422"/>
      <c r="E1249" s="422"/>
      <c r="F1249" s="422"/>
      <c r="G1249" s="422"/>
      <c r="H1249" s="73">
        <f>SUM(H1250:H1251)</f>
        <v>25500000</v>
      </c>
      <c r="I1249" s="73"/>
    </row>
    <row r="1250" spans="1:9" s="78" customFormat="1" ht="45" customHeight="1" x14ac:dyDescent="0.25">
      <c r="A1250" s="586"/>
      <c r="B1250" s="452">
        <v>4239</v>
      </c>
      <c r="C1250" s="124" t="s">
        <v>5301</v>
      </c>
      <c r="D1250" s="122" t="s">
        <v>5302</v>
      </c>
      <c r="E1250" s="75" t="s">
        <v>126</v>
      </c>
      <c r="F1250" s="75" t="s">
        <v>121</v>
      </c>
      <c r="G1250" s="3">
        <v>10500000</v>
      </c>
      <c r="H1250" s="3">
        <f>G1250*I1250</f>
        <v>10500000</v>
      </c>
      <c r="I1250" s="3">
        <v>1</v>
      </c>
    </row>
    <row r="1251" spans="1:9" s="78" customFormat="1" ht="30" customHeight="1" x14ac:dyDescent="0.25">
      <c r="A1251" s="586"/>
      <c r="B1251" s="452"/>
      <c r="C1251" s="124" t="s">
        <v>5303</v>
      </c>
      <c r="D1251" s="122" t="s">
        <v>5304</v>
      </c>
      <c r="E1251" s="75" t="s">
        <v>149</v>
      </c>
      <c r="F1251" s="75" t="s">
        <v>121</v>
      </c>
      <c r="G1251" s="3">
        <v>15000000</v>
      </c>
      <c r="H1251" s="3">
        <f>G1251*I1251</f>
        <v>15000000</v>
      </c>
      <c r="I1251" s="3">
        <v>1</v>
      </c>
    </row>
    <row r="1252" spans="1:9" s="78" customFormat="1" ht="39.950000000000003" customHeight="1" x14ac:dyDescent="0.25">
      <c r="A1252" s="586"/>
      <c r="B1252" s="459" t="s">
        <v>5305</v>
      </c>
      <c r="C1252" s="459"/>
      <c r="D1252" s="459"/>
      <c r="E1252" s="459"/>
      <c r="F1252" s="459"/>
      <c r="G1252" s="459"/>
      <c r="H1252" s="2">
        <f>SUM(H1253+H1256)</f>
        <v>0</v>
      </c>
      <c r="I1252" s="2"/>
    </row>
    <row r="1253" spans="1:9" s="78" customFormat="1" ht="15" customHeight="1" x14ac:dyDescent="0.25">
      <c r="A1253" s="586"/>
      <c r="B1253" s="422" t="s">
        <v>11</v>
      </c>
      <c r="C1253" s="422"/>
      <c r="D1253" s="422"/>
      <c r="E1253" s="422"/>
      <c r="F1253" s="422"/>
      <c r="G1253" s="422"/>
      <c r="H1253" s="73">
        <f>SUM(H1254:H1255)</f>
        <v>0</v>
      </c>
      <c r="I1253" s="73"/>
    </row>
    <row r="1254" spans="1:9" s="78" customFormat="1" x14ac:dyDescent="0.25">
      <c r="A1254" s="586"/>
      <c r="B1254" s="452">
        <v>4861</v>
      </c>
      <c r="C1254" s="121" t="s">
        <v>5306</v>
      </c>
      <c r="D1254" s="122" t="s">
        <v>5307</v>
      </c>
      <c r="E1254" s="75" t="s">
        <v>14</v>
      </c>
      <c r="F1254" s="75" t="s">
        <v>15</v>
      </c>
      <c r="G1254" s="3">
        <v>0</v>
      </c>
      <c r="H1254" s="3">
        <f>G1254*I1254</f>
        <v>0</v>
      </c>
      <c r="I1254" s="3">
        <v>410</v>
      </c>
    </row>
    <row r="1255" spans="1:9" s="78" customFormat="1" ht="30" x14ac:dyDescent="0.25">
      <c r="A1255" s="586"/>
      <c r="B1255" s="452"/>
      <c r="C1255" s="121" t="s">
        <v>5308</v>
      </c>
      <c r="D1255" s="122" t="s">
        <v>4481</v>
      </c>
      <c r="E1255" s="75" t="s">
        <v>14</v>
      </c>
      <c r="F1255" s="75" t="s">
        <v>15</v>
      </c>
      <c r="G1255" s="3">
        <v>0</v>
      </c>
      <c r="H1255" s="3">
        <f>G1255*I1255</f>
        <v>0</v>
      </c>
      <c r="I1255" s="3">
        <v>97</v>
      </c>
    </row>
    <row r="1256" spans="1:9" s="78" customFormat="1" ht="15" customHeight="1" x14ac:dyDescent="0.25">
      <c r="A1256" s="586"/>
      <c r="B1256" s="422" t="s">
        <v>118</v>
      </c>
      <c r="C1256" s="422"/>
      <c r="D1256" s="422"/>
      <c r="E1256" s="422"/>
      <c r="F1256" s="422"/>
      <c r="G1256" s="422"/>
      <c r="H1256" s="73">
        <f>SUM(H1257:H1259)</f>
        <v>0</v>
      </c>
      <c r="I1256" s="73"/>
    </row>
    <row r="1257" spans="1:9" s="78" customFormat="1" ht="60" customHeight="1" x14ac:dyDescent="0.25">
      <c r="A1257" s="586"/>
      <c r="B1257" s="452">
        <v>4861</v>
      </c>
      <c r="C1257" s="124" t="s">
        <v>5309</v>
      </c>
      <c r="D1257" s="122" t="s">
        <v>5310</v>
      </c>
      <c r="E1257" s="75" t="s">
        <v>126</v>
      </c>
      <c r="F1257" s="75" t="s">
        <v>121</v>
      </c>
      <c r="G1257" s="3">
        <v>0</v>
      </c>
      <c r="H1257" s="3">
        <f>G1257*I1257</f>
        <v>0</v>
      </c>
      <c r="I1257" s="3">
        <v>1</v>
      </c>
    </row>
    <row r="1258" spans="1:9" s="78" customFormat="1" ht="45" x14ac:dyDescent="0.25">
      <c r="A1258" s="586"/>
      <c r="B1258" s="452"/>
      <c r="C1258" s="128">
        <v>79821190</v>
      </c>
      <c r="D1258" s="127" t="s">
        <v>5311</v>
      </c>
      <c r="E1258" s="80" t="s">
        <v>14</v>
      </c>
      <c r="F1258" s="80" t="s">
        <v>121</v>
      </c>
      <c r="G1258" s="16">
        <v>0</v>
      </c>
      <c r="H1258" s="16">
        <f>G1258*I1258</f>
        <v>0</v>
      </c>
      <c r="I1258" s="16">
        <v>1</v>
      </c>
    </row>
    <row r="1259" spans="1:9" s="79" customFormat="1" ht="15" customHeight="1" x14ac:dyDescent="0.25">
      <c r="A1259" s="586"/>
      <c r="B1259" s="452"/>
      <c r="C1259" s="128">
        <v>79951100</v>
      </c>
      <c r="D1259" s="127" t="s">
        <v>633</v>
      </c>
      <c r="E1259" s="80" t="s">
        <v>120</v>
      </c>
      <c r="F1259" s="80" t="s">
        <v>121</v>
      </c>
      <c r="G1259" s="16">
        <v>0</v>
      </c>
      <c r="H1259" s="16">
        <f>G1259*I1259</f>
        <v>0</v>
      </c>
      <c r="I1259" s="16">
        <v>1</v>
      </c>
    </row>
    <row r="1260" spans="1:9" s="78" customFormat="1" ht="39.950000000000003" customHeight="1" x14ac:dyDescent="0.25">
      <c r="A1260" s="586"/>
      <c r="B1260" s="459" t="s">
        <v>920</v>
      </c>
      <c r="C1260" s="459"/>
      <c r="D1260" s="459"/>
      <c r="E1260" s="459"/>
      <c r="F1260" s="459"/>
      <c r="G1260" s="459"/>
      <c r="H1260" s="2">
        <f>SUM(H1261+H1300+H1302)</f>
        <v>792090892</v>
      </c>
      <c r="I1260" s="2"/>
    </row>
    <row r="1261" spans="1:9" s="78" customFormat="1" ht="15" customHeight="1" x14ac:dyDescent="0.25">
      <c r="A1261" s="586"/>
      <c r="B1261" s="422" t="s">
        <v>11</v>
      </c>
      <c r="C1261" s="422"/>
      <c r="D1261" s="422"/>
      <c r="E1261" s="422"/>
      <c r="F1261" s="422"/>
      <c r="G1261" s="422"/>
      <c r="H1261" s="73">
        <f>SUM(H1262:H1299)</f>
        <v>610077142</v>
      </c>
      <c r="I1261" s="73"/>
    </row>
    <row r="1262" spans="1:9" s="78" customFormat="1" ht="15" customHeight="1" x14ac:dyDescent="0.25">
      <c r="A1262" s="586"/>
      <c r="B1262" s="452">
        <v>4861</v>
      </c>
      <c r="C1262" s="124" t="s">
        <v>5312</v>
      </c>
      <c r="D1262" s="122" t="s">
        <v>5313</v>
      </c>
      <c r="E1262" s="75" t="s">
        <v>149</v>
      </c>
      <c r="F1262" s="75" t="s">
        <v>15</v>
      </c>
      <c r="G1262" s="3">
        <v>330200</v>
      </c>
      <c r="H1262" s="3">
        <f t="shared" ref="H1262:H1299" si="27">G1262*I1262</f>
        <v>13208000</v>
      </c>
      <c r="I1262" s="3">
        <v>40</v>
      </c>
    </row>
    <row r="1263" spans="1:9" s="78" customFormat="1" ht="15" customHeight="1" x14ac:dyDescent="0.25">
      <c r="A1263" s="586"/>
      <c r="B1263" s="452"/>
      <c r="C1263" s="124" t="s">
        <v>5314</v>
      </c>
      <c r="D1263" s="122" t="s">
        <v>5313</v>
      </c>
      <c r="E1263" s="75" t="s">
        <v>149</v>
      </c>
      <c r="F1263" s="75" t="s">
        <v>15</v>
      </c>
      <c r="G1263" s="3">
        <v>240000</v>
      </c>
      <c r="H1263" s="3">
        <f t="shared" si="27"/>
        <v>9600000</v>
      </c>
      <c r="I1263" s="3">
        <v>40</v>
      </c>
    </row>
    <row r="1264" spans="1:9" s="78" customFormat="1" ht="45" x14ac:dyDescent="0.25">
      <c r="A1264" s="586"/>
      <c r="B1264" s="452"/>
      <c r="C1264" s="124" t="s">
        <v>5315</v>
      </c>
      <c r="D1264" s="122" t="s">
        <v>5316</v>
      </c>
      <c r="E1264" s="75" t="s">
        <v>14</v>
      </c>
      <c r="F1264" s="75" t="s">
        <v>15</v>
      </c>
      <c r="G1264" s="3">
        <v>0</v>
      </c>
      <c r="H1264" s="3">
        <f t="shared" si="27"/>
        <v>0</v>
      </c>
      <c r="I1264" s="3">
        <v>27</v>
      </c>
    </row>
    <row r="1265" spans="1:9" s="78" customFormat="1" ht="15" customHeight="1" x14ac:dyDescent="0.25">
      <c r="A1265" s="586"/>
      <c r="B1265" s="452"/>
      <c r="C1265" s="124" t="s">
        <v>5317</v>
      </c>
      <c r="D1265" s="122" t="s">
        <v>5318</v>
      </c>
      <c r="E1265" s="75" t="s">
        <v>149</v>
      </c>
      <c r="F1265" s="75" t="s">
        <v>15</v>
      </c>
      <c r="G1265" s="3">
        <v>0</v>
      </c>
      <c r="H1265" s="3">
        <f t="shared" si="27"/>
        <v>0</v>
      </c>
      <c r="I1265" s="3">
        <v>100</v>
      </c>
    </row>
    <row r="1266" spans="1:9" s="78" customFormat="1" ht="15" customHeight="1" x14ac:dyDescent="0.25">
      <c r="A1266" s="586"/>
      <c r="B1266" s="452"/>
      <c r="C1266" s="128">
        <v>34621500</v>
      </c>
      <c r="D1266" s="127" t="s">
        <v>5319</v>
      </c>
      <c r="E1266" s="80" t="s">
        <v>149</v>
      </c>
      <c r="F1266" s="80" t="s">
        <v>15</v>
      </c>
      <c r="G1266" s="16">
        <v>0</v>
      </c>
      <c r="H1266" s="16">
        <f t="shared" si="27"/>
        <v>0</v>
      </c>
      <c r="I1266" s="16">
        <v>27</v>
      </c>
    </row>
    <row r="1267" spans="1:9" s="78" customFormat="1" ht="15" customHeight="1" x14ac:dyDescent="0.25">
      <c r="A1267" s="586"/>
      <c r="B1267" s="452"/>
      <c r="C1267" s="128">
        <v>34921140</v>
      </c>
      <c r="D1267" s="127" t="s">
        <v>5320</v>
      </c>
      <c r="E1267" s="80" t="s">
        <v>126</v>
      </c>
      <c r="F1267" s="80" t="s">
        <v>15</v>
      </c>
      <c r="G1267" s="16">
        <v>0</v>
      </c>
      <c r="H1267" s="16">
        <f t="shared" si="27"/>
        <v>0</v>
      </c>
      <c r="I1267" s="16">
        <v>1</v>
      </c>
    </row>
    <row r="1268" spans="1:9" s="78" customFormat="1" ht="15" customHeight="1" x14ac:dyDescent="0.25">
      <c r="A1268" s="586"/>
      <c r="B1268" s="452"/>
      <c r="C1268" s="124" t="s">
        <v>5321</v>
      </c>
      <c r="D1268" s="122" t="s">
        <v>5322</v>
      </c>
      <c r="E1268" s="75" t="s">
        <v>149</v>
      </c>
      <c r="F1268" s="75" t="s">
        <v>121</v>
      </c>
      <c r="G1268" s="3">
        <v>94166820</v>
      </c>
      <c r="H1268" s="3">
        <f t="shared" si="27"/>
        <v>94166820</v>
      </c>
      <c r="I1268" s="3">
        <v>1</v>
      </c>
    </row>
    <row r="1269" spans="1:9" s="78" customFormat="1" ht="15" customHeight="1" x14ac:dyDescent="0.25">
      <c r="A1269" s="586"/>
      <c r="B1269" s="452"/>
      <c r="C1269" s="124" t="s">
        <v>5323</v>
      </c>
      <c r="D1269" s="122" t="s">
        <v>5322</v>
      </c>
      <c r="E1269" s="75" t="s">
        <v>149</v>
      </c>
      <c r="F1269" s="75" t="s">
        <v>121</v>
      </c>
      <c r="G1269" s="3">
        <v>156805824</v>
      </c>
      <c r="H1269" s="3">
        <f t="shared" si="27"/>
        <v>156805824</v>
      </c>
      <c r="I1269" s="3">
        <v>1</v>
      </c>
    </row>
    <row r="1270" spans="1:9" s="78" customFormat="1" ht="15" customHeight="1" x14ac:dyDescent="0.25">
      <c r="A1270" s="586"/>
      <c r="B1270" s="452"/>
      <c r="C1270" s="124" t="s">
        <v>5324</v>
      </c>
      <c r="D1270" s="122" t="s">
        <v>5325</v>
      </c>
      <c r="E1270" s="75" t="s">
        <v>149</v>
      </c>
      <c r="F1270" s="75" t="s">
        <v>121</v>
      </c>
      <c r="G1270" s="3">
        <v>109628820</v>
      </c>
      <c r="H1270" s="3">
        <f t="shared" si="27"/>
        <v>109628820</v>
      </c>
      <c r="I1270" s="3">
        <v>1</v>
      </c>
    </row>
    <row r="1271" spans="1:9" s="78" customFormat="1" ht="30" customHeight="1" x14ac:dyDescent="0.25">
      <c r="A1271" s="586"/>
      <c r="B1271" s="452"/>
      <c r="C1271" s="124" t="s">
        <v>5326</v>
      </c>
      <c r="D1271" s="122" t="s">
        <v>5327</v>
      </c>
      <c r="E1271" s="75" t="s">
        <v>149</v>
      </c>
      <c r="F1271" s="75" t="s">
        <v>121</v>
      </c>
      <c r="G1271" s="3">
        <v>13344000</v>
      </c>
      <c r="H1271" s="3">
        <f t="shared" si="27"/>
        <v>13344000</v>
      </c>
      <c r="I1271" s="3">
        <v>1</v>
      </c>
    </row>
    <row r="1272" spans="1:9" s="78" customFormat="1" ht="30" customHeight="1" x14ac:dyDescent="0.25">
      <c r="A1272" s="586"/>
      <c r="B1272" s="452"/>
      <c r="C1272" s="124" t="s">
        <v>5328</v>
      </c>
      <c r="D1272" s="122" t="s">
        <v>5329</v>
      </c>
      <c r="E1272" s="75" t="s">
        <v>149</v>
      </c>
      <c r="F1272" s="75" t="s">
        <v>121</v>
      </c>
      <c r="G1272" s="3">
        <v>43056000</v>
      </c>
      <c r="H1272" s="3">
        <f t="shared" si="27"/>
        <v>43056000</v>
      </c>
      <c r="I1272" s="3">
        <v>1</v>
      </c>
    </row>
    <row r="1273" spans="1:9" s="78" customFormat="1" ht="30" customHeight="1" x14ac:dyDescent="0.25">
      <c r="A1273" s="586"/>
      <c r="B1273" s="452"/>
      <c r="C1273" s="124" t="s">
        <v>5330</v>
      </c>
      <c r="D1273" s="122" t="s">
        <v>5331</v>
      </c>
      <c r="E1273" s="75" t="s">
        <v>149</v>
      </c>
      <c r="F1273" s="75" t="s">
        <v>121</v>
      </c>
      <c r="G1273" s="3">
        <v>15936000</v>
      </c>
      <c r="H1273" s="3">
        <f t="shared" si="27"/>
        <v>15936000</v>
      </c>
      <c r="I1273" s="3">
        <v>1</v>
      </c>
    </row>
    <row r="1274" spans="1:9" s="78" customFormat="1" ht="15" customHeight="1" x14ac:dyDescent="0.25">
      <c r="A1274" s="586"/>
      <c r="B1274" s="452"/>
      <c r="C1274" s="124" t="s">
        <v>5332</v>
      </c>
      <c r="D1274" s="125" t="s">
        <v>5333</v>
      </c>
      <c r="E1274" s="75" t="s">
        <v>149</v>
      </c>
      <c r="F1274" s="75" t="s">
        <v>121</v>
      </c>
      <c r="G1274" s="3">
        <v>15901080</v>
      </c>
      <c r="H1274" s="3">
        <f t="shared" si="27"/>
        <v>15901080</v>
      </c>
      <c r="I1274" s="3">
        <v>1</v>
      </c>
    </row>
    <row r="1275" spans="1:9" s="78" customFormat="1" ht="30" customHeight="1" x14ac:dyDescent="0.25">
      <c r="A1275" s="586"/>
      <c r="B1275" s="452"/>
      <c r="C1275" s="133" t="s">
        <v>5334</v>
      </c>
      <c r="D1275" s="122" t="s">
        <v>5335</v>
      </c>
      <c r="E1275" s="75" t="s">
        <v>126</v>
      </c>
      <c r="F1275" s="75" t="s">
        <v>15</v>
      </c>
      <c r="G1275" s="3">
        <v>600</v>
      </c>
      <c r="H1275" s="3">
        <f t="shared" si="27"/>
        <v>108000</v>
      </c>
      <c r="I1275" s="3">
        <v>180</v>
      </c>
    </row>
    <row r="1276" spans="1:9" s="78" customFormat="1" ht="30" customHeight="1" x14ac:dyDescent="0.25">
      <c r="A1276" s="586"/>
      <c r="B1276" s="452"/>
      <c r="C1276" s="133" t="s">
        <v>5336</v>
      </c>
      <c r="D1276" s="122" t="s">
        <v>5337</v>
      </c>
      <c r="E1276" s="75" t="s">
        <v>126</v>
      </c>
      <c r="F1276" s="75" t="s">
        <v>15</v>
      </c>
      <c r="G1276" s="3">
        <v>240</v>
      </c>
      <c r="H1276" s="3">
        <f t="shared" si="27"/>
        <v>648000</v>
      </c>
      <c r="I1276" s="3">
        <v>2700</v>
      </c>
    </row>
    <row r="1277" spans="1:9" s="78" customFormat="1" ht="30" customHeight="1" x14ac:dyDescent="0.25">
      <c r="A1277" s="586"/>
      <c r="B1277" s="452"/>
      <c r="C1277" s="133" t="s">
        <v>5338</v>
      </c>
      <c r="D1277" s="122" t="s">
        <v>5339</v>
      </c>
      <c r="E1277" s="75" t="s">
        <v>126</v>
      </c>
      <c r="F1277" s="75" t="s">
        <v>15</v>
      </c>
      <c r="G1277" s="3">
        <v>16479.23</v>
      </c>
      <c r="H1277" s="3">
        <f t="shared" si="27"/>
        <v>42845998</v>
      </c>
      <c r="I1277" s="3">
        <v>2600</v>
      </c>
    </row>
    <row r="1278" spans="1:9" s="78" customFormat="1" ht="45" customHeight="1" x14ac:dyDescent="0.25">
      <c r="A1278" s="586"/>
      <c r="B1278" s="452"/>
      <c r="C1278" s="133" t="s">
        <v>5340</v>
      </c>
      <c r="D1278" s="122" t="s">
        <v>5341</v>
      </c>
      <c r="E1278" s="75" t="s">
        <v>126</v>
      </c>
      <c r="F1278" s="75" t="s">
        <v>15</v>
      </c>
      <c r="G1278" s="3">
        <v>12000</v>
      </c>
      <c r="H1278" s="3">
        <f t="shared" si="27"/>
        <v>2280000</v>
      </c>
      <c r="I1278" s="3">
        <v>190</v>
      </c>
    </row>
    <row r="1279" spans="1:9" s="78" customFormat="1" ht="45" customHeight="1" x14ac:dyDescent="0.25">
      <c r="A1279" s="586"/>
      <c r="B1279" s="452"/>
      <c r="C1279" s="133" t="s">
        <v>5342</v>
      </c>
      <c r="D1279" s="122" t="s">
        <v>5343</v>
      </c>
      <c r="E1279" s="75" t="s">
        <v>126</v>
      </c>
      <c r="F1279" s="75" t="s">
        <v>15</v>
      </c>
      <c r="G1279" s="3">
        <v>18720</v>
      </c>
      <c r="H1279" s="3">
        <f t="shared" si="27"/>
        <v>1684800</v>
      </c>
      <c r="I1279" s="3">
        <v>90</v>
      </c>
    </row>
    <row r="1280" spans="1:9" s="78" customFormat="1" ht="30" customHeight="1" x14ac:dyDescent="0.25">
      <c r="A1280" s="586"/>
      <c r="B1280" s="452"/>
      <c r="C1280" s="133" t="s">
        <v>5344</v>
      </c>
      <c r="D1280" s="122" t="s">
        <v>5345</v>
      </c>
      <c r="E1280" s="75" t="s">
        <v>126</v>
      </c>
      <c r="F1280" s="75" t="s">
        <v>15</v>
      </c>
      <c r="G1280" s="3">
        <v>27600</v>
      </c>
      <c r="H1280" s="3">
        <f t="shared" si="27"/>
        <v>2760000</v>
      </c>
      <c r="I1280" s="3">
        <v>100</v>
      </c>
    </row>
    <row r="1281" spans="1:9" s="78" customFormat="1" ht="30" customHeight="1" x14ac:dyDescent="0.25">
      <c r="A1281" s="586"/>
      <c r="B1281" s="452"/>
      <c r="C1281" s="133" t="s">
        <v>5346</v>
      </c>
      <c r="D1281" s="122" t="s">
        <v>5347</v>
      </c>
      <c r="E1281" s="75" t="s">
        <v>126</v>
      </c>
      <c r="F1281" s="75" t="s">
        <v>15</v>
      </c>
      <c r="G1281" s="3">
        <v>24000</v>
      </c>
      <c r="H1281" s="3">
        <f t="shared" si="27"/>
        <v>1920000</v>
      </c>
      <c r="I1281" s="3">
        <v>80</v>
      </c>
    </row>
    <row r="1282" spans="1:9" s="78" customFormat="1" ht="30" customHeight="1" x14ac:dyDescent="0.25">
      <c r="A1282" s="586"/>
      <c r="B1282" s="452"/>
      <c r="C1282" s="133" t="s">
        <v>5348</v>
      </c>
      <c r="D1282" s="122" t="s">
        <v>5349</v>
      </c>
      <c r="E1282" s="75" t="s">
        <v>126</v>
      </c>
      <c r="F1282" s="75" t="s">
        <v>15</v>
      </c>
      <c r="G1282" s="3">
        <v>25000</v>
      </c>
      <c r="H1282" s="3">
        <f t="shared" si="27"/>
        <v>1000000</v>
      </c>
      <c r="I1282" s="3">
        <v>40</v>
      </c>
    </row>
    <row r="1283" spans="1:9" s="78" customFormat="1" ht="30" customHeight="1" x14ac:dyDescent="0.25">
      <c r="A1283" s="586"/>
      <c r="B1283" s="452"/>
      <c r="C1283" s="133" t="s">
        <v>5350</v>
      </c>
      <c r="D1283" s="122" t="s">
        <v>5351</v>
      </c>
      <c r="E1283" s="75" t="s">
        <v>126</v>
      </c>
      <c r="F1283" s="75" t="s">
        <v>15</v>
      </c>
      <c r="G1283" s="3">
        <v>18000</v>
      </c>
      <c r="H1283" s="3">
        <f t="shared" si="27"/>
        <v>810000</v>
      </c>
      <c r="I1283" s="3">
        <v>45</v>
      </c>
    </row>
    <row r="1284" spans="1:9" s="78" customFormat="1" ht="30" customHeight="1" x14ac:dyDescent="0.25">
      <c r="A1284" s="586"/>
      <c r="B1284" s="452"/>
      <c r="C1284" s="133" t="s">
        <v>5352</v>
      </c>
      <c r="D1284" s="122" t="s">
        <v>5353</v>
      </c>
      <c r="E1284" s="75" t="s">
        <v>126</v>
      </c>
      <c r="F1284" s="75" t="s">
        <v>15</v>
      </c>
      <c r="G1284" s="3">
        <v>40800</v>
      </c>
      <c r="H1284" s="3">
        <f t="shared" si="27"/>
        <v>652800</v>
      </c>
      <c r="I1284" s="3">
        <v>16</v>
      </c>
    </row>
    <row r="1285" spans="1:9" s="78" customFormat="1" ht="45" customHeight="1" x14ac:dyDescent="0.25">
      <c r="A1285" s="586"/>
      <c r="B1285" s="452"/>
      <c r="C1285" s="133" t="s">
        <v>5354</v>
      </c>
      <c r="D1285" s="122" t="s">
        <v>5355</v>
      </c>
      <c r="E1285" s="75" t="s">
        <v>126</v>
      </c>
      <c r="F1285" s="75" t="s">
        <v>15</v>
      </c>
      <c r="G1285" s="3">
        <v>12000</v>
      </c>
      <c r="H1285" s="3">
        <f t="shared" si="27"/>
        <v>360000</v>
      </c>
      <c r="I1285" s="3">
        <v>30</v>
      </c>
    </row>
    <row r="1286" spans="1:9" s="78" customFormat="1" ht="30" customHeight="1" x14ac:dyDescent="0.25">
      <c r="A1286" s="586"/>
      <c r="B1286" s="452"/>
      <c r="C1286" s="133" t="s">
        <v>5356</v>
      </c>
      <c r="D1286" s="122" t="s">
        <v>5357</v>
      </c>
      <c r="E1286" s="75" t="s">
        <v>126</v>
      </c>
      <c r="F1286" s="75" t="s">
        <v>15</v>
      </c>
      <c r="G1286" s="3">
        <v>18000</v>
      </c>
      <c r="H1286" s="3">
        <f t="shared" si="27"/>
        <v>360000</v>
      </c>
      <c r="I1286" s="3">
        <v>20</v>
      </c>
    </row>
    <row r="1287" spans="1:9" s="78" customFormat="1" ht="30" customHeight="1" x14ac:dyDescent="0.25">
      <c r="A1287" s="586"/>
      <c r="B1287" s="452"/>
      <c r="C1287" s="133" t="s">
        <v>5358</v>
      </c>
      <c r="D1287" s="122" t="s">
        <v>5359</v>
      </c>
      <c r="E1287" s="75" t="s">
        <v>126</v>
      </c>
      <c r="F1287" s="75" t="s">
        <v>15</v>
      </c>
      <c r="G1287" s="3">
        <v>12000</v>
      </c>
      <c r="H1287" s="3">
        <f t="shared" si="27"/>
        <v>180000</v>
      </c>
      <c r="I1287" s="3">
        <v>15</v>
      </c>
    </row>
    <row r="1288" spans="1:9" s="78" customFormat="1" ht="15" customHeight="1" x14ac:dyDescent="0.25">
      <c r="A1288" s="586"/>
      <c r="B1288" s="452"/>
      <c r="C1288" s="133" t="s">
        <v>5360</v>
      </c>
      <c r="D1288" s="122" t="s">
        <v>5361</v>
      </c>
      <c r="E1288" s="75" t="s">
        <v>126</v>
      </c>
      <c r="F1288" s="75" t="s">
        <v>15</v>
      </c>
      <c r="G1288" s="3">
        <v>0</v>
      </c>
      <c r="H1288" s="3">
        <f t="shared" si="27"/>
        <v>0</v>
      </c>
      <c r="I1288" s="3">
        <v>27</v>
      </c>
    </row>
    <row r="1289" spans="1:9" s="359" customFormat="1" ht="15" customHeight="1" x14ac:dyDescent="0.25">
      <c r="A1289" s="586"/>
      <c r="B1289" s="452"/>
      <c r="C1289" s="133" t="s">
        <v>6109</v>
      </c>
      <c r="D1289" s="122" t="s">
        <v>6110</v>
      </c>
      <c r="E1289" s="350" t="s">
        <v>126</v>
      </c>
      <c r="F1289" s="350" t="s">
        <v>15</v>
      </c>
      <c r="G1289" s="378">
        <v>17160</v>
      </c>
      <c r="H1289" s="378">
        <v>17160000</v>
      </c>
      <c r="I1289" s="378">
        <v>1000</v>
      </c>
    </row>
    <row r="1290" spans="1:9" s="78" customFormat="1" ht="30" customHeight="1" x14ac:dyDescent="0.25">
      <c r="A1290" s="586"/>
      <c r="B1290" s="452"/>
      <c r="C1290" s="133" t="s">
        <v>5362</v>
      </c>
      <c r="D1290" s="122" t="s">
        <v>5363</v>
      </c>
      <c r="E1290" s="75" t="s">
        <v>126</v>
      </c>
      <c r="F1290" s="75" t="s">
        <v>15</v>
      </c>
      <c r="G1290" s="221">
        <v>11520</v>
      </c>
      <c r="H1290" s="3">
        <f t="shared" si="27"/>
        <v>11520000</v>
      </c>
      <c r="I1290" s="3">
        <v>1000</v>
      </c>
    </row>
    <row r="1291" spans="1:9" s="78" customFormat="1" ht="45" customHeight="1" x14ac:dyDescent="0.25">
      <c r="A1291" s="586"/>
      <c r="B1291" s="452"/>
      <c r="C1291" s="133" t="s">
        <v>5364</v>
      </c>
      <c r="D1291" s="122" t="s">
        <v>5365</v>
      </c>
      <c r="E1291" s="75" t="s">
        <v>126</v>
      </c>
      <c r="F1291" s="75" t="s">
        <v>15</v>
      </c>
      <c r="G1291" s="3">
        <v>78000</v>
      </c>
      <c r="H1291" s="3">
        <f t="shared" si="27"/>
        <v>1170000</v>
      </c>
      <c r="I1291" s="3">
        <v>15</v>
      </c>
    </row>
    <row r="1292" spans="1:9" s="78" customFormat="1" ht="15" customHeight="1" x14ac:dyDescent="0.25">
      <c r="A1292" s="586"/>
      <c r="B1292" s="452"/>
      <c r="C1292" s="133" t="s">
        <v>5366</v>
      </c>
      <c r="D1292" s="122" t="s">
        <v>5367</v>
      </c>
      <c r="E1292" s="75" t="s">
        <v>126</v>
      </c>
      <c r="F1292" s="75" t="s">
        <v>15</v>
      </c>
      <c r="G1292" s="3">
        <v>168000</v>
      </c>
      <c r="H1292" s="3">
        <f t="shared" si="27"/>
        <v>504000</v>
      </c>
      <c r="I1292" s="3">
        <v>3</v>
      </c>
    </row>
    <row r="1293" spans="1:9" s="78" customFormat="1" ht="30" customHeight="1" x14ac:dyDescent="0.25">
      <c r="A1293" s="586"/>
      <c r="B1293" s="452"/>
      <c r="C1293" s="124" t="s">
        <v>5368</v>
      </c>
      <c r="D1293" s="122" t="s">
        <v>5369</v>
      </c>
      <c r="E1293" s="75" t="s">
        <v>149</v>
      </c>
      <c r="F1293" s="75" t="s">
        <v>15</v>
      </c>
      <c r="G1293" s="3">
        <v>681920</v>
      </c>
      <c r="H1293" s="3">
        <f t="shared" si="27"/>
        <v>6819200</v>
      </c>
      <c r="I1293" s="3">
        <v>10</v>
      </c>
    </row>
    <row r="1294" spans="1:9" s="78" customFormat="1" ht="30" customHeight="1" x14ac:dyDescent="0.25">
      <c r="A1294" s="586"/>
      <c r="B1294" s="452"/>
      <c r="C1294" s="128">
        <v>39541170</v>
      </c>
      <c r="D1294" s="127" t="s">
        <v>5370</v>
      </c>
      <c r="E1294" s="80" t="s">
        <v>126</v>
      </c>
      <c r="F1294" s="80" t="s">
        <v>402</v>
      </c>
      <c r="G1294" s="16">
        <v>562.5</v>
      </c>
      <c r="H1294" s="16">
        <f t="shared" si="27"/>
        <v>675000</v>
      </c>
      <c r="I1294" s="16">
        <v>1200</v>
      </c>
    </row>
    <row r="1295" spans="1:9" s="78" customFormat="1" ht="30" customHeight="1" x14ac:dyDescent="0.25">
      <c r="A1295" s="586"/>
      <c r="B1295" s="452"/>
      <c r="C1295" s="124" t="s">
        <v>5371</v>
      </c>
      <c r="D1295" s="122" t="s">
        <v>5372</v>
      </c>
      <c r="E1295" s="75" t="s">
        <v>149</v>
      </c>
      <c r="F1295" s="75" t="s">
        <v>15</v>
      </c>
      <c r="G1295" s="3">
        <v>70500</v>
      </c>
      <c r="H1295" s="3">
        <f t="shared" si="27"/>
        <v>2820000</v>
      </c>
      <c r="I1295" s="3">
        <v>40</v>
      </c>
    </row>
    <row r="1296" spans="1:9" s="78" customFormat="1" ht="15" customHeight="1" x14ac:dyDescent="0.25">
      <c r="A1296" s="586"/>
      <c r="B1296" s="452"/>
      <c r="C1296" s="124" t="s">
        <v>5373</v>
      </c>
      <c r="D1296" s="122" t="s">
        <v>5374</v>
      </c>
      <c r="E1296" s="75" t="s">
        <v>149</v>
      </c>
      <c r="F1296" s="75" t="s">
        <v>15</v>
      </c>
      <c r="G1296" s="3">
        <v>490080</v>
      </c>
      <c r="H1296" s="3">
        <f t="shared" si="27"/>
        <v>17152800</v>
      </c>
      <c r="I1296" s="3">
        <v>35</v>
      </c>
    </row>
    <row r="1297" spans="1:9" s="78" customFormat="1" x14ac:dyDescent="0.25">
      <c r="A1297" s="586"/>
      <c r="B1297" s="452">
        <v>5121</v>
      </c>
      <c r="C1297" s="128">
        <v>34111100</v>
      </c>
      <c r="D1297" s="127" t="s">
        <v>1056</v>
      </c>
      <c r="E1297" s="80" t="s">
        <v>14</v>
      </c>
      <c r="F1297" s="80" t="s">
        <v>15</v>
      </c>
      <c r="G1297" s="16">
        <v>0</v>
      </c>
      <c r="H1297" s="16">
        <f t="shared" si="27"/>
        <v>0</v>
      </c>
      <c r="I1297" s="16">
        <v>1</v>
      </c>
    </row>
    <row r="1298" spans="1:9" s="78" customFormat="1" ht="15" customHeight="1" x14ac:dyDescent="0.25">
      <c r="A1298" s="586"/>
      <c r="B1298" s="452"/>
      <c r="C1298" s="128">
        <v>34121100</v>
      </c>
      <c r="D1298" s="127" t="s">
        <v>5318</v>
      </c>
      <c r="E1298" s="80" t="s">
        <v>149</v>
      </c>
      <c r="F1298" s="80" t="s">
        <v>15</v>
      </c>
      <c r="G1298" s="16">
        <v>0</v>
      </c>
      <c r="H1298" s="16">
        <f t="shared" si="27"/>
        <v>0</v>
      </c>
      <c r="I1298" s="16">
        <v>100</v>
      </c>
    </row>
    <row r="1299" spans="1:9" s="78" customFormat="1" ht="30" customHeight="1" x14ac:dyDescent="0.25">
      <c r="A1299" s="586"/>
      <c r="B1299" s="452"/>
      <c r="C1299" s="124" t="s">
        <v>5375</v>
      </c>
      <c r="D1299" s="122" t="s">
        <v>5376</v>
      </c>
      <c r="E1299" s="75" t="s">
        <v>149</v>
      </c>
      <c r="F1299" s="75" t="s">
        <v>15</v>
      </c>
      <c r="G1299" s="3">
        <v>2500000</v>
      </c>
      <c r="H1299" s="3">
        <f t="shared" si="27"/>
        <v>25000000</v>
      </c>
      <c r="I1299" s="3">
        <v>10</v>
      </c>
    </row>
    <row r="1300" spans="1:9" s="78" customFormat="1" ht="15" customHeight="1" x14ac:dyDescent="0.25">
      <c r="A1300" s="586"/>
      <c r="B1300" s="422" t="s">
        <v>154</v>
      </c>
      <c r="C1300" s="422"/>
      <c r="D1300" s="422"/>
      <c r="E1300" s="422"/>
      <c r="F1300" s="422"/>
      <c r="G1300" s="422"/>
      <c r="H1300" s="73">
        <f>SUM(H1301:H1301)</f>
        <v>0</v>
      </c>
      <c r="I1300" s="73"/>
    </row>
    <row r="1301" spans="1:9" s="78" customFormat="1" ht="30" customHeight="1" x14ac:dyDescent="0.25">
      <c r="A1301" s="586"/>
      <c r="B1301" s="75">
        <v>4861</v>
      </c>
      <c r="C1301" s="128">
        <v>45211211</v>
      </c>
      <c r="D1301" s="127" t="s">
        <v>5377</v>
      </c>
      <c r="E1301" s="80" t="s">
        <v>126</v>
      </c>
      <c r="F1301" s="80" t="s">
        <v>121</v>
      </c>
      <c r="G1301" s="16">
        <v>0</v>
      </c>
      <c r="H1301" s="16">
        <f>G1301*I1301</f>
        <v>0</v>
      </c>
      <c r="I1301" s="16">
        <v>1</v>
      </c>
    </row>
    <row r="1302" spans="1:9" s="78" customFormat="1" ht="15" customHeight="1" x14ac:dyDescent="0.25">
      <c r="A1302" s="586"/>
      <c r="B1302" s="422" t="s">
        <v>118</v>
      </c>
      <c r="C1302" s="422"/>
      <c r="D1302" s="422"/>
      <c r="E1302" s="422"/>
      <c r="F1302" s="422"/>
      <c r="G1302" s="422"/>
      <c r="H1302" s="73">
        <f>SUM(H1303:H1307)</f>
        <v>182013750</v>
      </c>
      <c r="I1302" s="73"/>
    </row>
    <row r="1303" spans="1:9" s="78" customFormat="1" ht="45" x14ac:dyDescent="0.25">
      <c r="A1303" s="586"/>
      <c r="B1303" s="75">
        <v>4861</v>
      </c>
      <c r="C1303" s="124" t="s">
        <v>5970</v>
      </c>
      <c r="D1303" s="122" t="s">
        <v>5378</v>
      </c>
      <c r="E1303" s="75" t="s">
        <v>14</v>
      </c>
      <c r="F1303" s="75" t="s">
        <v>121</v>
      </c>
      <c r="G1303" s="3">
        <v>0</v>
      </c>
      <c r="H1303" s="3">
        <f>G1303*I1303</f>
        <v>0</v>
      </c>
      <c r="I1303" s="3">
        <v>1</v>
      </c>
    </row>
    <row r="1304" spans="1:9" s="78" customFormat="1" ht="75" x14ac:dyDescent="0.25">
      <c r="A1304" s="586"/>
      <c r="B1304" s="460">
        <v>4861</v>
      </c>
      <c r="C1304" s="124" t="s">
        <v>5379</v>
      </c>
      <c r="D1304" s="122" t="s">
        <v>5380</v>
      </c>
      <c r="E1304" s="75" t="s">
        <v>126</v>
      </c>
      <c r="F1304" s="75" t="s">
        <v>121</v>
      </c>
      <c r="G1304" s="3">
        <v>0</v>
      </c>
      <c r="H1304" s="3">
        <f>G1304*I1304</f>
        <v>0</v>
      </c>
      <c r="I1304" s="3">
        <v>1</v>
      </c>
    </row>
    <row r="1305" spans="1:9" s="78" customFormat="1" ht="75" x14ac:dyDescent="0.25">
      <c r="A1305" s="586"/>
      <c r="B1305" s="461"/>
      <c r="C1305" s="124" t="s">
        <v>5381</v>
      </c>
      <c r="D1305" s="122" t="s">
        <v>5382</v>
      </c>
      <c r="E1305" s="75" t="s">
        <v>126</v>
      </c>
      <c r="F1305" s="75" t="s">
        <v>121</v>
      </c>
      <c r="G1305" s="3">
        <v>4800000</v>
      </c>
      <c r="H1305" s="3">
        <f>G1305*I1305</f>
        <v>4800000</v>
      </c>
      <c r="I1305" s="3">
        <v>1</v>
      </c>
    </row>
    <row r="1306" spans="1:9" s="78" customFormat="1" ht="45" x14ac:dyDescent="0.25">
      <c r="A1306" s="586"/>
      <c r="B1306" s="461"/>
      <c r="C1306" s="124" t="s">
        <v>5383</v>
      </c>
      <c r="D1306" s="122" t="s">
        <v>5384</v>
      </c>
      <c r="E1306" s="75" t="s">
        <v>126</v>
      </c>
      <c r="F1306" s="75" t="s">
        <v>121</v>
      </c>
      <c r="G1306" s="3">
        <v>1233000</v>
      </c>
      <c r="H1306" s="3">
        <f>G1306*I1306</f>
        <v>1233000</v>
      </c>
      <c r="I1306" s="3">
        <v>1</v>
      </c>
    </row>
    <row r="1307" spans="1:9" s="78" customFormat="1" ht="75" x14ac:dyDescent="0.25">
      <c r="A1307" s="586"/>
      <c r="B1307" s="461"/>
      <c r="C1307" s="124" t="s">
        <v>5385</v>
      </c>
      <c r="D1307" s="122" t="s">
        <v>5380</v>
      </c>
      <c r="E1307" s="75" t="s">
        <v>149</v>
      </c>
      <c r="F1307" s="75" t="s">
        <v>121</v>
      </c>
      <c r="G1307" s="3">
        <v>175980750</v>
      </c>
      <c r="H1307" s="3">
        <f>G1307*I1307</f>
        <v>175980750</v>
      </c>
      <c r="I1307" s="3">
        <v>1</v>
      </c>
    </row>
    <row r="1308" spans="1:9" s="108" customFormat="1" ht="30" x14ac:dyDescent="0.25">
      <c r="A1308" s="586"/>
      <c r="B1308" s="461"/>
      <c r="C1308" s="124" t="s">
        <v>5614</v>
      </c>
      <c r="D1308" s="121" t="s">
        <v>5477</v>
      </c>
      <c r="E1308" s="106" t="s">
        <v>172</v>
      </c>
      <c r="F1308" s="106" t="s">
        <v>121</v>
      </c>
      <c r="G1308" s="112">
        <v>318700</v>
      </c>
      <c r="H1308" s="112">
        <v>318700</v>
      </c>
      <c r="I1308" s="3">
        <v>1</v>
      </c>
    </row>
    <row r="1309" spans="1:9" s="108" customFormat="1" ht="30" x14ac:dyDescent="0.25">
      <c r="A1309" s="586"/>
      <c r="B1309" s="461"/>
      <c r="C1309" s="124" t="s">
        <v>5615</v>
      </c>
      <c r="D1309" s="121" t="s">
        <v>5477</v>
      </c>
      <c r="E1309" s="106" t="s">
        <v>172</v>
      </c>
      <c r="F1309" s="106" t="s">
        <v>121</v>
      </c>
      <c r="G1309" s="112">
        <v>257300</v>
      </c>
      <c r="H1309" s="112">
        <v>257300</v>
      </c>
      <c r="I1309" s="3">
        <v>1</v>
      </c>
    </row>
    <row r="1310" spans="1:9" s="108" customFormat="1" ht="30" x14ac:dyDescent="0.25">
      <c r="A1310" s="586"/>
      <c r="B1310" s="461"/>
      <c r="C1310" s="124" t="s">
        <v>5616</v>
      </c>
      <c r="D1310" s="121" t="s">
        <v>5477</v>
      </c>
      <c r="E1310" s="106" t="s">
        <v>172</v>
      </c>
      <c r="F1310" s="106" t="s">
        <v>121</v>
      </c>
      <c r="G1310" s="112">
        <v>1644400</v>
      </c>
      <c r="H1310" s="112">
        <v>1644400</v>
      </c>
      <c r="I1310" s="3">
        <v>1</v>
      </c>
    </row>
    <row r="1311" spans="1:9" s="108" customFormat="1" ht="30" x14ac:dyDescent="0.25">
      <c r="A1311" s="586"/>
      <c r="B1311" s="461"/>
      <c r="C1311" s="124" t="s">
        <v>5617</v>
      </c>
      <c r="D1311" s="121" t="s">
        <v>5477</v>
      </c>
      <c r="E1311" s="106" t="s">
        <v>172</v>
      </c>
      <c r="F1311" s="106" t="s">
        <v>121</v>
      </c>
      <c r="G1311" s="112">
        <v>1695000</v>
      </c>
      <c r="H1311" s="112">
        <v>1695000</v>
      </c>
      <c r="I1311" s="3">
        <v>1</v>
      </c>
    </row>
    <row r="1312" spans="1:9" s="108" customFormat="1" ht="30" x14ac:dyDescent="0.25">
      <c r="A1312" s="586"/>
      <c r="B1312" s="461"/>
      <c r="C1312" s="124" t="s">
        <v>5618</v>
      </c>
      <c r="D1312" s="121" t="s">
        <v>5477</v>
      </c>
      <c r="E1312" s="106" t="s">
        <v>172</v>
      </c>
      <c r="F1312" s="106" t="s">
        <v>121</v>
      </c>
      <c r="G1312" s="112">
        <v>662400</v>
      </c>
      <c r="H1312" s="112">
        <v>662400</v>
      </c>
      <c r="I1312" s="3">
        <v>1</v>
      </c>
    </row>
    <row r="1313" spans="1:9" s="108" customFormat="1" ht="30" x14ac:dyDescent="0.25">
      <c r="A1313" s="586"/>
      <c r="B1313" s="461"/>
      <c r="C1313" s="124" t="s">
        <v>5619</v>
      </c>
      <c r="D1313" s="121" t="s">
        <v>5477</v>
      </c>
      <c r="E1313" s="106" t="s">
        <v>172</v>
      </c>
      <c r="F1313" s="106" t="s">
        <v>121</v>
      </c>
      <c r="G1313" s="112">
        <v>254400</v>
      </c>
      <c r="H1313" s="112">
        <v>254400</v>
      </c>
      <c r="I1313" s="3">
        <v>1</v>
      </c>
    </row>
    <row r="1314" spans="1:9" s="108" customFormat="1" ht="30" x14ac:dyDescent="0.25">
      <c r="A1314" s="586"/>
      <c r="B1314" s="461"/>
      <c r="C1314" s="124" t="s">
        <v>5620</v>
      </c>
      <c r="D1314" s="121" t="s">
        <v>5477</v>
      </c>
      <c r="E1314" s="106" t="s">
        <v>172</v>
      </c>
      <c r="F1314" s="106" t="s">
        <v>121</v>
      </c>
      <c r="G1314" s="112">
        <v>2352100</v>
      </c>
      <c r="H1314" s="112">
        <v>2352100</v>
      </c>
      <c r="I1314" s="3">
        <v>1</v>
      </c>
    </row>
    <row r="1315" spans="1:9" s="108" customFormat="1" ht="30" x14ac:dyDescent="0.25">
      <c r="A1315" s="586"/>
      <c r="B1315" s="461"/>
      <c r="C1315" s="124" t="s">
        <v>5621</v>
      </c>
      <c r="D1315" s="124" t="s">
        <v>5477</v>
      </c>
      <c r="E1315" s="106" t="s">
        <v>172</v>
      </c>
      <c r="F1315" s="106" t="s">
        <v>121</v>
      </c>
      <c r="G1315" s="112">
        <v>24700</v>
      </c>
      <c r="H1315" s="112">
        <v>24700</v>
      </c>
      <c r="I1315" s="3">
        <v>1</v>
      </c>
    </row>
    <row r="1316" spans="1:9" s="108" customFormat="1" ht="30" x14ac:dyDescent="0.25">
      <c r="A1316" s="586"/>
      <c r="B1316" s="461"/>
      <c r="C1316" s="124" t="s">
        <v>5622</v>
      </c>
      <c r="D1316" s="124" t="s">
        <v>5477</v>
      </c>
      <c r="E1316" s="106" t="s">
        <v>172</v>
      </c>
      <c r="F1316" s="106" t="s">
        <v>121</v>
      </c>
      <c r="G1316" s="112">
        <v>1706400</v>
      </c>
      <c r="H1316" s="112">
        <v>1706400</v>
      </c>
      <c r="I1316" s="3">
        <v>1</v>
      </c>
    </row>
    <row r="1317" spans="1:9" s="108" customFormat="1" ht="30" x14ac:dyDescent="0.25">
      <c r="A1317" s="586"/>
      <c r="B1317" s="461"/>
      <c r="C1317" s="124" t="s">
        <v>5623</v>
      </c>
      <c r="D1317" s="124" t="s">
        <v>5477</v>
      </c>
      <c r="E1317" s="106" t="s">
        <v>172</v>
      </c>
      <c r="F1317" s="106" t="s">
        <v>121</v>
      </c>
      <c r="G1317" s="112">
        <v>96000</v>
      </c>
      <c r="H1317" s="112">
        <v>96000</v>
      </c>
      <c r="I1317" s="3">
        <v>1</v>
      </c>
    </row>
    <row r="1318" spans="1:9" s="108" customFormat="1" ht="30" x14ac:dyDescent="0.25">
      <c r="A1318" s="586"/>
      <c r="B1318" s="461"/>
      <c r="C1318" s="124" t="s">
        <v>5624</v>
      </c>
      <c r="D1318" s="124" t="s">
        <v>5477</v>
      </c>
      <c r="E1318" s="106" t="s">
        <v>172</v>
      </c>
      <c r="F1318" s="106" t="s">
        <v>121</v>
      </c>
      <c r="G1318" s="112">
        <v>109700</v>
      </c>
      <c r="H1318" s="112">
        <v>109700</v>
      </c>
      <c r="I1318" s="3">
        <v>1</v>
      </c>
    </row>
    <row r="1319" spans="1:9" s="108" customFormat="1" ht="30" x14ac:dyDescent="0.25">
      <c r="A1319" s="586"/>
      <c r="B1319" s="461"/>
      <c r="C1319" s="124" t="s">
        <v>5625</v>
      </c>
      <c r="D1319" s="124" t="s">
        <v>5477</v>
      </c>
      <c r="E1319" s="106" t="s">
        <v>172</v>
      </c>
      <c r="F1319" s="106" t="s">
        <v>121</v>
      </c>
      <c r="G1319" s="112">
        <v>56400</v>
      </c>
      <c r="H1319" s="112">
        <v>56400</v>
      </c>
      <c r="I1319" s="3">
        <v>1</v>
      </c>
    </row>
    <row r="1320" spans="1:9" s="108" customFormat="1" ht="30" x14ac:dyDescent="0.25">
      <c r="A1320" s="586"/>
      <c r="B1320" s="461"/>
      <c r="C1320" s="124" t="s">
        <v>5626</v>
      </c>
      <c r="D1320" s="124" t="s">
        <v>5477</v>
      </c>
      <c r="E1320" s="106" t="s">
        <v>172</v>
      </c>
      <c r="F1320" s="106" t="s">
        <v>121</v>
      </c>
      <c r="G1320" s="112">
        <v>84000</v>
      </c>
      <c r="H1320" s="112">
        <v>84000</v>
      </c>
      <c r="I1320" s="3">
        <v>1</v>
      </c>
    </row>
    <row r="1321" spans="1:9" s="108" customFormat="1" ht="30" x14ac:dyDescent="0.25">
      <c r="A1321" s="586"/>
      <c r="B1321" s="461"/>
      <c r="C1321" s="124" t="s">
        <v>5627</v>
      </c>
      <c r="D1321" s="124" t="s">
        <v>5477</v>
      </c>
      <c r="E1321" s="106" t="s">
        <v>172</v>
      </c>
      <c r="F1321" s="106" t="s">
        <v>121</v>
      </c>
      <c r="G1321" s="112">
        <v>300000</v>
      </c>
      <c r="H1321" s="112">
        <v>300000</v>
      </c>
      <c r="I1321" s="3">
        <v>1</v>
      </c>
    </row>
    <row r="1322" spans="1:9" s="108" customFormat="1" ht="30" x14ac:dyDescent="0.25">
      <c r="A1322" s="586"/>
      <c r="B1322" s="461"/>
      <c r="C1322" s="124" t="s">
        <v>5628</v>
      </c>
      <c r="D1322" s="124" t="s">
        <v>5477</v>
      </c>
      <c r="E1322" s="106" t="s">
        <v>172</v>
      </c>
      <c r="F1322" s="106" t="s">
        <v>121</v>
      </c>
      <c r="G1322" s="112">
        <v>51600</v>
      </c>
      <c r="H1322" s="112">
        <v>51600</v>
      </c>
      <c r="I1322" s="3">
        <v>1</v>
      </c>
    </row>
    <row r="1323" spans="1:9" s="108" customFormat="1" ht="30" x14ac:dyDescent="0.25">
      <c r="A1323" s="586"/>
      <c r="B1323" s="461"/>
      <c r="C1323" s="124" t="s">
        <v>5629</v>
      </c>
      <c r="D1323" s="124" t="s">
        <v>5477</v>
      </c>
      <c r="E1323" s="106" t="s">
        <v>172</v>
      </c>
      <c r="F1323" s="106" t="s">
        <v>121</v>
      </c>
      <c r="G1323" s="112">
        <v>14400</v>
      </c>
      <c r="H1323" s="112">
        <v>14400</v>
      </c>
      <c r="I1323" s="3">
        <v>1</v>
      </c>
    </row>
    <row r="1324" spans="1:9" s="108" customFormat="1" ht="30" x14ac:dyDescent="0.25">
      <c r="A1324" s="586"/>
      <c r="B1324" s="461"/>
      <c r="C1324" s="124" t="s">
        <v>5630</v>
      </c>
      <c r="D1324" s="124" t="s">
        <v>5477</v>
      </c>
      <c r="E1324" s="106" t="s">
        <v>172</v>
      </c>
      <c r="F1324" s="106" t="s">
        <v>121</v>
      </c>
      <c r="G1324" s="112">
        <v>8000</v>
      </c>
      <c r="H1324" s="112">
        <v>8000</v>
      </c>
      <c r="I1324" s="3">
        <v>1</v>
      </c>
    </row>
    <row r="1325" spans="1:9" s="108" customFormat="1" ht="30" x14ac:dyDescent="0.25">
      <c r="A1325" s="586"/>
      <c r="B1325" s="461"/>
      <c r="C1325" s="124" t="s">
        <v>5631</v>
      </c>
      <c r="D1325" s="124" t="s">
        <v>5477</v>
      </c>
      <c r="E1325" s="106" t="s">
        <v>172</v>
      </c>
      <c r="F1325" s="106" t="s">
        <v>121</v>
      </c>
      <c r="G1325" s="112">
        <v>32200</v>
      </c>
      <c r="H1325" s="112">
        <v>32200</v>
      </c>
      <c r="I1325" s="3">
        <v>1</v>
      </c>
    </row>
    <row r="1326" spans="1:9" s="108" customFormat="1" ht="30" x14ac:dyDescent="0.25">
      <c r="A1326" s="586"/>
      <c r="B1326" s="461"/>
      <c r="C1326" s="124" t="s">
        <v>5632</v>
      </c>
      <c r="D1326" s="124" t="s">
        <v>5477</v>
      </c>
      <c r="E1326" s="106" t="s">
        <v>172</v>
      </c>
      <c r="F1326" s="106" t="s">
        <v>121</v>
      </c>
      <c r="G1326" s="112">
        <v>830400</v>
      </c>
      <c r="H1326" s="112">
        <v>830400</v>
      </c>
      <c r="I1326" s="3">
        <v>1</v>
      </c>
    </row>
    <row r="1327" spans="1:9" s="108" customFormat="1" ht="30" x14ac:dyDescent="0.25">
      <c r="A1327" s="586"/>
      <c r="B1327" s="461"/>
      <c r="C1327" s="124" t="s">
        <v>5633</v>
      </c>
      <c r="D1327" s="124" t="s">
        <v>5477</v>
      </c>
      <c r="E1327" s="106" t="s">
        <v>172</v>
      </c>
      <c r="F1327" s="106" t="s">
        <v>121</v>
      </c>
      <c r="G1327" s="112">
        <v>9000</v>
      </c>
      <c r="H1327" s="112">
        <v>9000</v>
      </c>
      <c r="I1327" s="3">
        <v>1</v>
      </c>
    </row>
    <row r="1328" spans="1:9" s="108" customFormat="1" ht="30" x14ac:dyDescent="0.25">
      <c r="A1328" s="586"/>
      <c r="B1328" s="461"/>
      <c r="C1328" s="124" t="s">
        <v>5634</v>
      </c>
      <c r="D1328" s="124" t="s">
        <v>5477</v>
      </c>
      <c r="E1328" s="106" t="s">
        <v>172</v>
      </c>
      <c r="F1328" s="106" t="s">
        <v>121</v>
      </c>
      <c r="G1328" s="112">
        <v>25600</v>
      </c>
      <c r="H1328" s="112">
        <v>25600</v>
      </c>
      <c r="I1328" s="3">
        <v>1</v>
      </c>
    </row>
    <row r="1329" spans="1:9" s="108" customFormat="1" ht="30" x14ac:dyDescent="0.25">
      <c r="A1329" s="586"/>
      <c r="B1329" s="461"/>
      <c r="C1329" s="124" t="s">
        <v>5635</v>
      </c>
      <c r="D1329" s="124" t="s">
        <v>5477</v>
      </c>
      <c r="E1329" s="106" t="s">
        <v>172</v>
      </c>
      <c r="F1329" s="106" t="s">
        <v>121</v>
      </c>
      <c r="G1329" s="112">
        <v>1900</v>
      </c>
      <c r="H1329" s="112">
        <v>1900</v>
      </c>
      <c r="I1329" s="3">
        <v>1</v>
      </c>
    </row>
    <row r="1330" spans="1:9" s="108" customFormat="1" ht="30" x14ac:dyDescent="0.25">
      <c r="A1330" s="586"/>
      <c r="B1330" s="461"/>
      <c r="C1330" s="124" t="s">
        <v>5636</v>
      </c>
      <c r="D1330" s="124" t="s">
        <v>5477</v>
      </c>
      <c r="E1330" s="106" t="s">
        <v>172</v>
      </c>
      <c r="F1330" s="106" t="s">
        <v>121</v>
      </c>
      <c r="G1330" s="112">
        <v>9600</v>
      </c>
      <c r="H1330" s="112">
        <v>9600</v>
      </c>
      <c r="I1330" s="3">
        <v>1</v>
      </c>
    </row>
    <row r="1331" spans="1:9" s="108" customFormat="1" ht="30" x14ac:dyDescent="0.25">
      <c r="A1331" s="586"/>
      <c r="B1331" s="461"/>
      <c r="C1331" s="124" t="s">
        <v>5637</v>
      </c>
      <c r="D1331" s="124" t="s">
        <v>5477</v>
      </c>
      <c r="E1331" s="106" t="s">
        <v>172</v>
      </c>
      <c r="F1331" s="106" t="s">
        <v>121</v>
      </c>
      <c r="G1331" s="112">
        <v>7600</v>
      </c>
      <c r="H1331" s="112">
        <v>7600</v>
      </c>
      <c r="I1331" s="3">
        <v>1</v>
      </c>
    </row>
    <row r="1332" spans="1:9" s="108" customFormat="1" ht="30" x14ac:dyDescent="0.25">
      <c r="A1332" s="586"/>
      <c r="B1332" s="461"/>
      <c r="C1332" s="124" t="s">
        <v>5638</v>
      </c>
      <c r="D1332" s="124" t="s">
        <v>5477</v>
      </c>
      <c r="E1332" s="106" t="s">
        <v>172</v>
      </c>
      <c r="F1332" s="106" t="s">
        <v>121</v>
      </c>
      <c r="G1332" s="112">
        <v>41000</v>
      </c>
      <c r="H1332" s="112">
        <v>41000</v>
      </c>
      <c r="I1332" s="3">
        <v>1</v>
      </c>
    </row>
    <row r="1333" spans="1:9" s="108" customFormat="1" ht="30" x14ac:dyDescent="0.25">
      <c r="A1333" s="586"/>
      <c r="B1333" s="461"/>
      <c r="C1333" s="124" t="s">
        <v>5639</v>
      </c>
      <c r="D1333" s="124" t="s">
        <v>5477</v>
      </c>
      <c r="E1333" s="106" t="s">
        <v>172</v>
      </c>
      <c r="F1333" s="106" t="s">
        <v>121</v>
      </c>
      <c r="G1333" s="112">
        <v>2900</v>
      </c>
      <c r="H1333" s="112">
        <v>2900</v>
      </c>
      <c r="I1333" s="3">
        <v>1</v>
      </c>
    </row>
    <row r="1334" spans="1:9" s="108" customFormat="1" ht="30" x14ac:dyDescent="0.25">
      <c r="A1334" s="586"/>
      <c r="B1334" s="461"/>
      <c r="C1334" s="124" t="s">
        <v>5640</v>
      </c>
      <c r="D1334" s="124" t="s">
        <v>5477</v>
      </c>
      <c r="E1334" s="106" t="s">
        <v>172</v>
      </c>
      <c r="F1334" s="106" t="s">
        <v>121</v>
      </c>
      <c r="G1334" s="112">
        <v>6400</v>
      </c>
      <c r="H1334" s="112">
        <v>6400</v>
      </c>
      <c r="I1334" s="3">
        <v>1</v>
      </c>
    </row>
    <row r="1335" spans="1:9" s="108" customFormat="1" ht="30" x14ac:dyDescent="0.25">
      <c r="A1335" s="586"/>
      <c r="B1335" s="461"/>
      <c r="C1335" s="124" t="s">
        <v>5641</v>
      </c>
      <c r="D1335" s="124" t="s">
        <v>5477</v>
      </c>
      <c r="E1335" s="106" t="s">
        <v>172</v>
      </c>
      <c r="F1335" s="106" t="s">
        <v>121</v>
      </c>
      <c r="G1335" s="112">
        <v>12700</v>
      </c>
      <c r="H1335" s="112">
        <v>12700</v>
      </c>
      <c r="I1335" s="3">
        <v>1</v>
      </c>
    </row>
    <row r="1336" spans="1:9" s="108" customFormat="1" ht="30" x14ac:dyDescent="0.25">
      <c r="A1336" s="586"/>
      <c r="B1336" s="461"/>
      <c r="C1336" s="124" t="s">
        <v>5642</v>
      </c>
      <c r="D1336" s="124" t="s">
        <v>5477</v>
      </c>
      <c r="E1336" s="106" t="s">
        <v>172</v>
      </c>
      <c r="F1336" s="106" t="s">
        <v>121</v>
      </c>
      <c r="G1336" s="112">
        <v>7200</v>
      </c>
      <c r="H1336" s="112">
        <v>7200</v>
      </c>
      <c r="I1336" s="3">
        <v>1</v>
      </c>
    </row>
    <row r="1337" spans="1:9" s="108" customFormat="1" ht="30" x14ac:dyDescent="0.25">
      <c r="A1337" s="586"/>
      <c r="B1337" s="461"/>
      <c r="C1337" s="124" t="s">
        <v>5643</v>
      </c>
      <c r="D1337" s="124" t="s">
        <v>5477</v>
      </c>
      <c r="E1337" s="106" t="s">
        <v>172</v>
      </c>
      <c r="F1337" s="106" t="s">
        <v>121</v>
      </c>
      <c r="G1337" s="112">
        <v>28800</v>
      </c>
      <c r="H1337" s="112">
        <v>28800</v>
      </c>
      <c r="I1337" s="3">
        <v>1</v>
      </c>
    </row>
    <row r="1338" spans="1:9" s="108" customFormat="1" ht="30" x14ac:dyDescent="0.25">
      <c r="A1338" s="586"/>
      <c r="B1338" s="461"/>
      <c r="C1338" s="124" t="s">
        <v>5644</v>
      </c>
      <c r="D1338" s="124" t="s">
        <v>5477</v>
      </c>
      <c r="E1338" s="106" t="s">
        <v>172</v>
      </c>
      <c r="F1338" s="106" t="s">
        <v>121</v>
      </c>
      <c r="G1338" s="112">
        <v>343200</v>
      </c>
      <c r="H1338" s="112">
        <v>343200</v>
      </c>
      <c r="I1338" s="3">
        <v>1</v>
      </c>
    </row>
    <row r="1339" spans="1:9" s="108" customFormat="1" ht="30" x14ac:dyDescent="0.25">
      <c r="A1339" s="586"/>
      <c r="B1339" s="462"/>
      <c r="C1339" s="124" t="s">
        <v>5645</v>
      </c>
      <c r="D1339" s="124" t="s">
        <v>5477</v>
      </c>
      <c r="E1339" s="106" t="s">
        <v>172</v>
      </c>
      <c r="F1339" s="106" t="s">
        <v>121</v>
      </c>
      <c r="G1339" s="112">
        <v>4800</v>
      </c>
      <c r="H1339" s="112">
        <v>4800</v>
      </c>
      <c r="I1339" s="3">
        <v>1</v>
      </c>
    </row>
    <row r="1340" spans="1:9" s="78" customFormat="1" ht="39.950000000000003" customHeight="1" x14ac:dyDescent="0.25">
      <c r="A1340" s="586"/>
      <c r="B1340" s="459" t="s">
        <v>640</v>
      </c>
      <c r="C1340" s="459"/>
      <c r="D1340" s="459"/>
      <c r="E1340" s="459"/>
      <c r="F1340" s="459"/>
      <c r="G1340" s="459"/>
      <c r="H1340" s="2">
        <f>SUM(H1341+H1360)</f>
        <v>460989577</v>
      </c>
      <c r="I1340" s="2"/>
    </row>
    <row r="1341" spans="1:9" s="78" customFormat="1" x14ac:dyDescent="0.25">
      <c r="A1341" s="586"/>
      <c r="B1341" s="422" t="s">
        <v>154</v>
      </c>
      <c r="C1341" s="422"/>
      <c r="D1341" s="422"/>
      <c r="E1341" s="422"/>
      <c r="F1341" s="422"/>
      <c r="G1341" s="422"/>
      <c r="H1341" s="73">
        <f>SUM(H1342:H1358)</f>
        <v>452612350</v>
      </c>
      <c r="I1341" s="73"/>
    </row>
    <row r="1342" spans="1:9" s="78" customFormat="1" ht="45" x14ac:dyDescent="0.25">
      <c r="A1342" s="586"/>
      <c r="B1342" s="75">
        <v>4251</v>
      </c>
      <c r="C1342" s="128">
        <v>45231145</v>
      </c>
      <c r="D1342" s="127" t="s">
        <v>5386</v>
      </c>
      <c r="E1342" s="80" t="s">
        <v>149</v>
      </c>
      <c r="F1342" s="80" t="s">
        <v>121</v>
      </c>
      <c r="G1342" s="16">
        <v>0</v>
      </c>
      <c r="H1342" s="16">
        <f t="shared" ref="H1342:H1358" si="28">G1342*I1342</f>
        <v>0</v>
      </c>
      <c r="I1342" s="16">
        <v>1</v>
      </c>
    </row>
    <row r="1343" spans="1:9" s="78" customFormat="1" ht="45" x14ac:dyDescent="0.25">
      <c r="A1343" s="586"/>
      <c r="B1343" s="460">
        <v>5112</v>
      </c>
      <c r="C1343" s="124" t="s">
        <v>5387</v>
      </c>
      <c r="D1343" s="122" t="s">
        <v>5388</v>
      </c>
      <c r="E1343" s="75" t="s">
        <v>149</v>
      </c>
      <c r="F1343" s="75" t="s">
        <v>121</v>
      </c>
      <c r="G1343" s="3">
        <v>33721460</v>
      </c>
      <c r="H1343" s="3">
        <f t="shared" si="28"/>
        <v>33721460</v>
      </c>
      <c r="I1343" s="3">
        <v>1</v>
      </c>
    </row>
    <row r="1344" spans="1:9" s="78" customFormat="1" ht="45" x14ac:dyDescent="0.25">
      <c r="A1344" s="586"/>
      <c r="B1344" s="461"/>
      <c r="C1344" s="124" t="s">
        <v>5389</v>
      </c>
      <c r="D1344" s="122" t="s">
        <v>5390</v>
      </c>
      <c r="E1344" s="75" t="s">
        <v>149</v>
      </c>
      <c r="F1344" s="75" t="s">
        <v>121</v>
      </c>
      <c r="G1344" s="3">
        <v>30396610</v>
      </c>
      <c r="H1344" s="3">
        <f t="shared" si="28"/>
        <v>30396610</v>
      </c>
      <c r="I1344" s="3">
        <v>1</v>
      </c>
    </row>
    <row r="1345" spans="1:9" s="78" customFormat="1" ht="45" x14ac:dyDescent="0.25">
      <c r="A1345" s="586"/>
      <c r="B1345" s="461"/>
      <c r="C1345" s="124" t="s">
        <v>5391</v>
      </c>
      <c r="D1345" s="122" t="s">
        <v>5392</v>
      </c>
      <c r="E1345" s="75" t="s">
        <v>149</v>
      </c>
      <c r="F1345" s="75" t="s">
        <v>121</v>
      </c>
      <c r="G1345" s="3">
        <v>19102570</v>
      </c>
      <c r="H1345" s="3">
        <f t="shared" si="28"/>
        <v>19102570</v>
      </c>
      <c r="I1345" s="3">
        <v>1</v>
      </c>
    </row>
    <row r="1346" spans="1:9" s="78" customFormat="1" ht="45" x14ac:dyDescent="0.25">
      <c r="A1346" s="586"/>
      <c r="B1346" s="461"/>
      <c r="C1346" s="124" t="s">
        <v>5393</v>
      </c>
      <c r="D1346" s="122" t="s">
        <v>5394</v>
      </c>
      <c r="E1346" s="75" t="s">
        <v>149</v>
      </c>
      <c r="F1346" s="75" t="s">
        <v>121</v>
      </c>
      <c r="G1346" s="3">
        <v>1115150</v>
      </c>
      <c r="H1346" s="3">
        <f t="shared" si="28"/>
        <v>1115150</v>
      </c>
      <c r="I1346" s="3">
        <v>1</v>
      </c>
    </row>
    <row r="1347" spans="1:9" s="78" customFormat="1" ht="45" x14ac:dyDescent="0.25">
      <c r="A1347" s="586"/>
      <c r="B1347" s="461"/>
      <c r="C1347" s="124" t="s">
        <v>5395</v>
      </c>
      <c r="D1347" s="122" t="s">
        <v>5396</v>
      </c>
      <c r="E1347" s="75" t="s">
        <v>149</v>
      </c>
      <c r="F1347" s="75" t="s">
        <v>121</v>
      </c>
      <c r="G1347" s="3">
        <v>21936210</v>
      </c>
      <c r="H1347" s="3">
        <f t="shared" si="28"/>
        <v>21936210</v>
      </c>
      <c r="I1347" s="3">
        <v>1</v>
      </c>
    </row>
    <row r="1348" spans="1:9" s="78" customFormat="1" ht="45" x14ac:dyDescent="0.25">
      <c r="A1348" s="586"/>
      <c r="B1348" s="461"/>
      <c r="C1348" s="124" t="s">
        <v>5397</v>
      </c>
      <c r="D1348" s="122" t="s">
        <v>5398</v>
      </c>
      <c r="E1348" s="75" t="s">
        <v>149</v>
      </c>
      <c r="F1348" s="75" t="s">
        <v>121</v>
      </c>
      <c r="G1348" s="3">
        <v>52764030</v>
      </c>
      <c r="H1348" s="3">
        <f t="shared" si="28"/>
        <v>52764030</v>
      </c>
      <c r="I1348" s="3">
        <v>1</v>
      </c>
    </row>
    <row r="1349" spans="1:9" s="78" customFormat="1" ht="45" x14ac:dyDescent="0.25">
      <c r="A1349" s="586"/>
      <c r="B1349" s="461"/>
      <c r="C1349" s="124" t="s">
        <v>5399</v>
      </c>
      <c r="D1349" s="122" t="s">
        <v>5400</v>
      </c>
      <c r="E1349" s="75" t="s">
        <v>149</v>
      </c>
      <c r="F1349" s="75" t="s">
        <v>121</v>
      </c>
      <c r="G1349" s="3">
        <v>3349800</v>
      </c>
      <c r="H1349" s="3">
        <f t="shared" si="28"/>
        <v>3349800</v>
      </c>
      <c r="I1349" s="3">
        <v>1</v>
      </c>
    </row>
    <row r="1350" spans="1:9" s="78" customFormat="1" ht="45" x14ac:dyDescent="0.25">
      <c r="A1350" s="586"/>
      <c r="B1350" s="461"/>
      <c r="C1350" s="124" t="s">
        <v>5401</v>
      </c>
      <c r="D1350" s="122" t="s">
        <v>5402</v>
      </c>
      <c r="E1350" s="75" t="s">
        <v>149</v>
      </c>
      <c r="F1350" s="75" t="s">
        <v>121</v>
      </c>
      <c r="G1350" s="3">
        <v>30662430</v>
      </c>
      <c r="H1350" s="3">
        <f t="shared" si="28"/>
        <v>30662430</v>
      </c>
      <c r="I1350" s="3">
        <v>1</v>
      </c>
    </row>
    <row r="1351" spans="1:9" s="78" customFormat="1" ht="45" x14ac:dyDescent="0.25">
      <c r="A1351" s="586"/>
      <c r="B1351" s="461"/>
      <c r="C1351" s="124" t="s">
        <v>5403</v>
      </c>
      <c r="D1351" s="122" t="s">
        <v>5404</v>
      </c>
      <c r="E1351" s="75" t="s">
        <v>149</v>
      </c>
      <c r="F1351" s="75" t="s">
        <v>121</v>
      </c>
      <c r="G1351" s="3">
        <v>82785630</v>
      </c>
      <c r="H1351" s="3">
        <f t="shared" si="28"/>
        <v>82785630</v>
      </c>
      <c r="I1351" s="3">
        <v>1</v>
      </c>
    </row>
    <row r="1352" spans="1:9" s="78" customFormat="1" ht="45" x14ac:dyDescent="0.25">
      <c r="A1352" s="586"/>
      <c r="B1352" s="461"/>
      <c r="C1352" s="124" t="s">
        <v>5405</v>
      </c>
      <c r="D1352" s="122" t="s">
        <v>5406</v>
      </c>
      <c r="E1352" s="75" t="s">
        <v>149</v>
      </c>
      <c r="F1352" s="75" t="s">
        <v>121</v>
      </c>
      <c r="G1352" s="3">
        <v>23282630</v>
      </c>
      <c r="H1352" s="3">
        <f t="shared" si="28"/>
        <v>23282630</v>
      </c>
      <c r="I1352" s="3">
        <v>1</v>
      </c>
    </row>
    <row r="1353" spans="1:9" s="78" customFormat="1" ht="45" x14ac:dyDescent="0.25">
      <c r="A1353" s="586"/>
      <c r="B1353" s="461"/>
      <c r="C1353" s="124" t="s">
        <v>5407</v>
      </c>
      <c r="D1353" s="122" t="s">
        <v>5408</v>
      </c>
      <c r="E1353" s="75" t="s">
        <v>149</v>
      </c>
      <c r="F1353" s="75" t="s">
        <v>121</v>
      </c>
      <c r="G1353" s="3">
        <v>60462230</v>
      </c>
      <c r="H1353" s="3">
        <f t="shared" si="28"/>
        <v>60462230</v>
      </c>
      <c r="I1353" s="3">
        <v>1</v>
      </c>
    </row>
    <row r="1354" spans="1:9" s="78" customFormat="1" ht="60" x14ac:dyDescent="0.25">
      <c r="A1354" s="586"/>
      <c r="B1354" s="461"/>
      <c r="C1354" s="124" t="s">
        <v>5409</v>
      </c>
      <c r="D1354" s="122" t="s">
        <v>5410</v>
      </c>
      <c r="E1354" s="75" t="s">
        <v>149</v>
      </c>
      <c r="F1354" s="75" t="s">
        <v>121</v>
      </c>
      <c r="G1354" s="3">
        <v>14034470</v>
      </c>
      <c r="H1354" s="3">
        <f t="shared" si="28"/>
        <v>14034470</v>
      </c>
      <c r="I1354" s="3">
        <v>1</v>
      </c>
    </row>
    <row r="1355" spans="1:9" s="78" customFormat="1" ht="60" x14ac:dyDescent="0.25">
      <c r="A1355" s="586"/>
      <c r="B1355" s="461"/>
      <c r="C1355" s="124" t="s">
        <v>5411</v>
      </c>
      <c r="D1355" s="122" t="s">
        <v>5412</v>
      </c>
      <c r="E1355" s="75" t="s">
        <v>149</v>
      </c>
      <c r="F1355" s="75" t="s">
        <v>121</v>
      </c>
      <c r="G1355" s="3">
        <v>78999130</v>
      </c>
      <c r="H1355" s="3">
        <f t="shared" si="28"/>
        <v>78999130</v>
      </c>
      <c r="I1355" s="3">
        <v>1</v>
      </c>
    </row>
    <row r="1356" spans="1:9" s="78" customFormat="1" ht="105" x14ac:dyDescent="0.25">
      <c r="A1356" s="586"/>
      <c r="B1356" s="461"/>
      <c r="C1356" s="129" t="s">
        <v>5453</v>
      </c>
      <c r="D1356" s="130" t="s">
        <v>5413</v>
      </c>
      <c r="E1356" s="81" t="s">
        <v>149</v>
      </c>
      <c r="F1356" s="81" t="s">
        <v>121</v>
      </c>
      <c r="G1356" s="53">
        <v>0</v>
      </c>
      <c r="H1356" s="53">
        <f t="shared" si="28"/>
        <v>0</v>
      </c>
      <c r="I1356" s="53">
        <v>1</v>
      </c>
    </row>
    <row r="1357" spans="1:9" s="78" customFormat="1" ht="60" x14ac:dyDescent="0.25">
      <c r="A1357" s="586"/>
      <c r="B1357" s="461"/>
      <c r="C1357" s="129" t="s">
        <v>5454</v>
      </c>
      <c r="D1357" s="130" t="s">
        <v>5414</v>
      </c>
      <c r="E1357" s="81" t="s">
        <v>149</v>
      </c>
      <c r="F1357" s="81" t="s">
        <v>121</v>
      </c>
      <c r="G1357" s="53">
        <v>0</v>
      </c>
      <c r="H1357" s="53">
        <f t="shared" si="28"/>
        <v>0</v>
      </c>
      <c r="I1357" s="53">
        <v>1</v>
      </c>
    </row>
    <row r="1358" spans="1:9" s="78" customFormat="1" ht="60" x14ac:dyDescent="0.25">
      <c r="A1358" s="586"/>
      <c r="B1358" s="461"/>
      <c r="C1358" s="129" t="s">
        <v>5455</v>
      </c>
      <c r="D1358" s="130" t="s">
        <v>5415</v>
      </c>
      <c r="E1358" s="81" t="s">
        <v>149</v>
      </c>
      <c r="F1358" s="81" t="s">
        <v>121</v>
      </c>
      <c r="G1358" s="53">
        <v>0</v>
      </c>
      <c r="H1358" s="53">
        <f t="shared" si="28"/>
        <v>0</v>
      </c>
      <c r="I1358" s="53">
        <v>1</v>
      </c>
    </row>
    <row r="1359" spans="1:9" s="116" customFormat="1" ht="30" x14ac:dyDescent="0.25">
      <c r="A1359" s="586"/>
      <c r="B1359" s="462"/>
      <c r="C1359" s="81" t="s">
        <v>5648</v>
      </c>
      <c r="D1359" s="81" t="s">
        <v>5649</v>
      </c>
      <c r="E1359" s="81" t="s">
        <v>126</v>
      </c>
      <c r="F1359" s="81" t="s">
        <v>121</v>
      </c>
      <c r="G1359" s="53">
        <v>0</v>
      </c>
      <c r="H1359" s="53">
        <v>0</v>
      </c>
      <c r="I1359" s="53">
        <v>1</v>
      </c>
    </row>
    <row r="1360" spans="1:9" s="78" customFormat="1" x14ac:dyDescent="0.25">
      <c r="A1360" s="586"/>
      <c r="B1360" s="422" t="s">
        <v>118</v>
      </c>
      <c r="C1360" s="422"/>
      <c r="D1360" s="422"/>
      <c r="E1360" s="422"/>
      <c r="F1360" s="422"/>
      <c r="G1360" s="422"/>
      <c r="H1360" s="73">
        <f>SUM(H1361:H1374)</f>
        <v>8377227</v>
      </c>
      <c r="I1360" s="73"/>
    </row>
    <row r="1361" spans="1:9" s="79" customFormat="1" ht="30" x14ac:dyDescent="0.25">
      <c r="A1361" s="586"/>
      <c r="B1361" s="80">
        <v>4251</v>
      </c>
      <c r="C1361" s="128">
        <v>98111140</v>
      </c>
      <c r="D1361" s="127" t="s">
        <v>532</v>
      </c>
      <c r="E1361" s="80" t="s">
        <v>120</v>
      </c>
      <c r="F1361" s="80" t="s">
        <v>121</v>
      </c>
      <c r="G1361" s="16">
        <v>0</v>
      </c>
      <c r="H1361" s="16">
        <f t="shared" ref="H1361:H1374" si="29">G1361*I1361</f>
        <v>0</v>
      </c>
      <c r="I1361" s="16">
        <v>1</v>
      </c>
    </row>
    <row r="1362" spans="1:9" s="78" customFormat="1" ht="90" x14ac:dyDescent="0.25">
      <c r="A1362" s="586"/>
      <c r="B1362" s="452">
        <v>5112</v>
      </c>
      <c r="C1362" s="124" t="s">
        <v>5416</v>
      </c>
      <c r="D1362" s="122" t="s">
        <v>5417</v>
      </c>
      <c r="E1362" s="75" t="s">
        <v>3160</v>
      </c>
      <c r="F1362" s="75" t="s">
        <v>121</v>
      </c>
      <c r="G1362" s="3">
        <v>624290</v>
      </c>
      <c r="H1362" s="3">
        <f t="shared" si="29"/>
        <v>624290</v>
      </c>
      <c r="I1362" s="3">
        <v>1</v>
      </c>
    </row>
    <row r="1363" spans="1:9" s="78" customFormat="1" ht="75" x14ac:dyDescent="0.25">
      <c r="A1363" s="586"/>
      <c r="B1363" s="452"/>
      <c r="C1363" s="124" t="s">
        <v>5418</v>
      </c>
      <c r="D1363" s="122" t="s">
        <v>5419</v>
      </c>
      <c r="E1363" s="75" t="s">
        <v>3160</v>
      </c>
      <c r="F1363" s="75" t="s">
        <v>121</v>
      </c>
      <c r="G1363" s="3">
        <v>562730</v>
      </c>
      <c r="H1363" s="3">
        <f t="shared" si="29"/>
        <v>562730</v>
      </c>
      <c r="I1363" s="3">
        <v>1</v>
      </c>
    </row>
    <row r="1364" spans="1:9" s="78" customFormat="1" ht="75" x14ac:dyDescent="0.25">
      <c r="A1364" s="586"/>
      <c r="B1364" s="452"/>
      <c r="C1364" s="124" t="s">
        <v>5420</v>
      </c>
      <c r="D1364" s="122" t="s">
        <v>5421</v>
      </c>
      <c r="E1364" s="75" t="s">
        <v>3160</v>
      </c>
      <c r="F1364" s="75" t="s">
        <v>121</v>
      </c>
      <c r="G1364" s="3">
        <v>393518</v>
      </c>
      <c r="H1364" s="3">
        <f t="shared" si="29"/>
        <v>393518</v>
      </c>
      <c r="I1364" s="3">
        <v>1</v>
      </c>
    </row>
    <row r="1365" spans="1:9" s="78" customFormat="1" ht="75" x14ac:dyDescent="0.25">
      <c r="A1365" s="586"/>
      <c r="B1365" s="452"/>
      <c r="C1365" s="124" t="s">
        <v>5422</v>
      </c>
      <c r="D1365" s="122" t="s">
        <v>5423</v>
      </c>
      <c r="E1365" s="75" t="s">
        <v>3160</v>
      </c>
      <c r="F1365" s="75" t="s">
        <v>121</v>
      </c>
      <c r="G1365" s="3">
        <v>23917</v>
      </c>
      <c r="H1365" s="3">
        <f t="shared" si="29"/>
        <v>23917</v>
      </c>
      <c r="I1365" s="3">
        <v>1</v>
      </c>
    </row>
    <row r="1366" spans="1:9" s="78" customFormat="1" ht="75" x14ac:dyDescent="0.25">
      <c r="A1366" s="586"/>
      <c r="B1366" s="452"/>
      <c r="C1366" s="124" t="s">
        <v>5424</v>
      </c>
      <c r="D1366" s="122" t="s">
        <v>5425</v>
      </c>
      <c r="E1366" s="75" t="s">
        <v>3160</v>
      </c>
      <c r="F1366" s="75" t="s">
        <v>121</v>
      </c>
      <c r="G1366" s="3">
        <v>406110</v>
      </c>
      <c r="H1366" s="3">
        <f t="shared" si="29"/>
        <v>406110</v>
      </c>
      <c r="I1366" s="3">
        <v>1</v>
      </c>
    </row>
    <row r="1367" spans="1:9" s="78" customFormat="1" ht="75" x14ac:dyDescent="0.25">
      <c r="A1367" s="586"/>
      <c r="B1367" s="452"/>
      <c r="C1367" s="124" t="s">
        <v>5426</v>
      </c>
      <c r="D1367" s="122" t="s">
        <v>5427</v>
      </c>
      <c r="E1367" s="75" t="s">
        <v>3160</v>
      </c>
      <c r="F1367" s="75" t="s">
        <v>121</v>
      </c>
      <c r="G1367" s="3">
        <v>1154671</v>
      </c>
      <c r="H1367" s="3">
        <f t="shared" si="29"/>
        <v>1154671</v>
      </c>
      <c r="I1367" s="3">
        <v>1</v>
      </c>
    </row>
    <row r="1368" spans="1:9" s="78" customFormat="1" ht="75" x14ac:dyDescent="0.25">
      <c r="A1368" s="586"/>
      <c r="B1368" s="452"/>
      <c r="C1368" s="124" t="s">
        <v>5428</v>
      </c>
      <c r="D1368" s="122" t="s">
        <v>5429</v>
      </c>
      <c r="E1368" s="75" t="s">
        <v>3160</v>
      </c>
      <c r="F1368" s="75" t="s">
        <v>121</v>
      </c>
      <c r="G1368" s="3">
        <v>73171</v>
      </c>
      <c r="H1368" s="3">
        <f t="shared" si="29"/>
        <v>73171</v>
      </c>
      <c r="I1368" s="3">
        <v>1</v>
      </c>
    </row>
    <row r="1369" spans="1:9" s="78" customFormat="1" ht="90" x14ac:dyDescent="0.25">
      <c r="A1369" s="586"/>
      <c r="B1369" s="452"/>
      <c r="C1369" s="124" t="s">
        <v>5430</v>
      </c>
      <c r="D1369" s="122" t="s">
        <v>5431</v>
      </c>
      <c r="E1369" s="75" t="s">
        <v>3160</v>
      </c>
      <c r="F1369" s="75" t="s">
        <v>121</v>
      </c>
      <c r="G1369" s="3">
        <v>567660</v>
      </c>
      <c r="H1369" s="3">
        <f t="shared" si="29"/>
        <v>567660</v>
      </c>
      <c r="I1369" s="3">
        <v>1</v>
      </c>
    </row>
    <row r="1370" spans="1:9" s="78" customFormat="1" ht="90" x14ac:dyDescent="0.25">
      <c r="A1370" s="586"/>
      <c r="B1370" s="452"/>
      <c r="C1370" s="124" t="s">
        <v>5432</v>
      </c>
      <c r="D1370" s="122" t="s">
        <v>5433</v>
      </c>
      <c r="E1370" s="75" t="s">
        <v>3160</v>
      </c>
      <c r="F1370" s="75" t="s">
        <v>121</v>
      </c>
      <c r="G1370" s="3">
        <v>1532620</v>
      </c>
      <c r="H1370" s="3">
        <f t="shared" si="29"/>
        <v>1532620</v>
      </c>
      <c r="I1370" s="3">
        <v>1</v>
      </c>
    </row>
    <row r="1371" spans="1:9" s="78" customFormat="1" ht="90" x14ac:dyDescent="0.25">
      <c r="A1371" s="586"/>
      <c r="B1371" s="452"/>
      <c r="C1371" s="124" t="s">
        <v>5434</v>
      </c>
      <c r="D1371" s="122" t="s">
        <v>5435</v>
      </c>
      <c r="E1371" s="75" t="s">
        <v>3160</v>
      </c>
      <c r="F1371" s="75" t="s">
        <v>121</v>
      </c>
      <c r="G1371" s="3">
        <v>478930</v>
      </c>
      <c r="H1371" s="3">
        <f t="shared" si="29"/>
        <v>478930</v>
      </c>
      <c r="I1371" s="3">
        <v>1</v>
      </c>
    </row>
    <row r="1372" spans="1:9" s="78" customFormat="1" ht="75" x14ac:dyDescent="0.25">
      <c r="A1372" s="586"/>
      <c r="B1372" s="452"/>
      <c r="C1372" s="124" t="s">
        <v>5436</v>
      </c>
      <c r="D1372" s="122" t="s">
        <v>5437</v>
      </c>
      <c r="E1372" s="75" t="s">
        <v>3160</v>
      </c>
      <c r="F1372" s="75" t="s">
        <v>121</v>
      </c>
      <c r="G1372" s="3">
        <v>808400</v>
      </c>
      <c r="H1372" s="3">
        <f t="shared" si="29"/>
        <v>808400</v>
      </c>
      <c r="I1372" s="3">
        <v>1</v>
      </c>
    </row>
    <row r="1373" spans="1:9" s="78" customFormat="1" ht="90" x14ac:dyDescent="0.25">
      <c r="A1373" s="586"/>
      <c r="B1373" s="452"/>
      <c r="C1373" s="124" t="s">
        <v>5438</v>
      </c>
      <c r="D1373" s="122" t="s">
        <v>5439</v>
      </c>
      <c r="E1373" s="75" t="s">
        <v>3160</v>
      </c>
      <c r="F1373" s="75" t="s">
        <v>121</v>
      </c>
      <c r="G1373" s="3">
        <v>288690</v>
      </c>
      <c r="H1373" s="3">
        <f t="shared" si="29"/>
        <v>288690</v>
      </c>
      <c r="I1373" s="3">
        <v>1</v>
      </c>
    </row>
    <row r="1374" spans="1:9" s="78" customFormat="1" ht="90" x14ac:dyDescent="0.25">
      <c r="A1374" s="586"/>
      <c r="B1374" s="452"/>
      <c r="C1374" s="124" t="s">
        <v>5440</v>
      </c>
      <c r="D1374" s="122" t="s">
        <v>5441</v>
      </c>
      <c r="E1374" s="75" t="s">
        <v>3160</v>
      </c>
      <c r="F1374" s="75" t="s">
        <v>121</v>
      </c>
      <c r="G1374" s="3">
        <v>1462520</v>
      </c>
      <c r="H1374" s="3">
        <f t="shared" si="29"/>
        <v>1462520</v>
      </c>
      <c r="I1374" s="3">
        <v>1</v>
      </c>
    </row>
    <row r="1375" spans="1:9" s="78" customFormat="1" ht="39.950000000000003" customHeight="1" x14ac:dyDescent="0.25">
      <c r="A1375" s="586"/>
      <c r="B1375" s="459" t="s">
        <v>5442</v>
      </c>
      <c r="C1375" s="459"/>
      <c r="D1375" s="459"/>
      <c r="E1375" s="459"/>
      <c r="F1375" s="459"/>
      <c r="G1375" s="459"/>
      <c r="H1375" s="2">
        <f>SUM(H1376+H1378)</f>
        <v>299819000</v>
      </c>
      <c r="I1375" s="2"/>
    </row>
    <row r="1376" spans="1:9" s="78" customFormat="1" x14ac:dyDescent="0.25">
      <c r="A1376" s="586"/>
      <c r="B1376" s="422" t="s">
        <v>154</v>
      </c>
      <c r="C1376" s="422"/>
      <c r="D1376" s="422"/>
      <c r="E1376" s="422"/>
      <c r="F1376" s="422"/>
      <c r="G1376" s="422"/>
      <c r="H1376" s="73">
        <f>SUM(H1377:H1377)</f>
        <v>296000000</v>
      </c>
      <c r="I1376" s="73"/>
    </row>
    <row r="1377" spans="1:9" s="78" customFormat="1" ht="105" x14ac:dyDescent="0.25">
      <c r="A1377" s="586"/>
      <c r="B1377" s="75">
        <v>5113</v>
      </c>
      <c r="C1377" s="128">
        <v>45211116</v>
      </c>
      <c r="D1377" s="127" t="s">
        <v>5443</v>
      </c>
      <c r="E1377" s="80" t="s">
        <v>149</v>
      </c>
      <c r="F1377" s="80" t="s">
        <v>121</v>
      </c>
      <c r="G1377" s="16">
        <v>296000000</v>
      </c>
      <c r="H1377" s="16">
        <f>G1377*I1377</f>
        <v>296000000</v>
      </c>
      <c r="I1377" s="16">
        <v>1</v>
      </c>
    </row>
    <row r="1378" spans="1:9" s="78" customFormat="1" x14ac:dyDescent="0.25">
      <c r="A1378" s="586"/>
      <c r="B1378" s="422" t="s">
        <v>118</v>
      </c>
      <c r="C1378" s="422"/>
      <c r="D1378" s="422"/>
      <c r="E1378" s="422"/>
      <c r="F1378" s="422"/>
      <c r="G1378" s="422"/>
      <c r="H1378" s="73">
        <f>SUM(H1379:H1380)</f>
        <v>3819000</v>
      </c>
      <c r="I1378" s="73"/>
    </row>
    <row r="1379" spans="1:9" s="78" customFormat="1" ht="75" x14ac:dyDescent="0.25">
      <c r="A1379" s="586"/>
      <c r="B1379" s="452">
        <v>5112</v>
      </c>
      <c r="C1379" s="128">
        <v>71351540</v>
      </c>
      <c r="D1379" s="127" t="s">
        <v>5444</v>
      </c>
      <c r="E1379" s="80" t="s">
        <v>149</v>
      </c>
      <c r="F1379" s="80" t="s">
        <v>121</v>
      </c>
      <c r="G1379" s="16">
        <v>231000</v>
      </c>
      <c r="H1379" s="16">
        <f>G1379*I1379</f>
        <v>231000</v>
      </c>
      <c r="I1379" s="3">
        <v>1</v>
      </c>
    </row>
    <row r="1380" spans="1:9" s="78" customFormat="1" ht="120" x14ac:dyDescent="0.25">
      <c r="A1380" s="586"/>
      <c r="B1380" s="452"/>
      <c r="C1380" s="128">
        <v>71351540</v>
      </c>
      <c r="D1380" s="127" t="s">
        <v>5445</v>
      </c>
      <c r="E1380" s="80" t="s">
        <v>520</v>
      </c>
      <c r="F1380" s="80" t="s">
        <v>121</v>
      </c>
      <c r="G1380" s="16">
        <v>3588000</v>
      </c>
      <c r="H1380" s="16">
        <f>G1380*I1380</f>
        <v>3588000</v>
      </c>
      <c r="I1380" s="3">
        <v>1</v>
      </c>
    </row>
    <row r="1381" spans="1:9" s="78" customFormat="1" x14ac:dyDescent="0.25">
      <c r="A1381" s="586"/>
      <c r="B1381" s="477" t="s">
        <v>301</v>
      </c>
      <c r="C1381" s="477"/>
      <c r="D1381" s="477"/>
      <c r="E1381" s="477"/>
      <c r="F1381" s="477"/>
      <c r="G1381" s="477"/>
      <c r="H1381" s="2">
        <f>SUM(H15+H410+H463+H467+H478+H489+H514+H521+H531+H538+H557+H572+H585+H593+H601+H606+H611+H618+H627+H652+H668+H671+H675+H681+H708+H714+H720+H733+H738+H744+H801+H816+H823+H864+H869+H1140+H1143+H1201+H1233+H1240+H1245+H1248+H1252+H1260+H1340+H1375)</f>
        <v>16433738755.219999</v>
      </c>
      <c r="I1381" s="2"/>
    </row>
    <row r="1382" spans="1:9" s="78" customFormat="1" x14ac:dyDescent="0.25">
      <c r="A1382" s="91"/>
      <c r="C1382" s="118"/>
      <c r="D1382" s="118"/>
      <c r="G1382" s="83"/>
      <c r="H1382" s="83"/>
      <c r="I1382" s="83"/>
    </row>
    <row r="1383" spans="1:9" s="78" customFormat="1" x14ac:dyDescent="0.25">
      <c r="A1383" s="91"/>
      <c r="C1383" s="118"/>
      <c r="D1383" s="118"/>
      <c r="G1383" s="83"/>
      <c r="H1383" s="83"/>
      <c r="I1383" s="83"/>
    </row>
    <row r="1384" spans="1:9" ht="38.25" customHeight="1" x14ac:dyDescent="0.25">
      <c r="A1384" s="575" t="s">
        <v>5456</v>
      </c>
      <c r="B1384" s="425" t="s">
        <v>0</v>
      </c>
      <c r="C1384" s="425"/>
      <c r="D1384" s="425"/>
      <c r="E1384" s="425"/>
      <c r="F1384" s="425"/>
      <c r="G1384" s="425"/>
      <c r="H1384" s="425"/>
      <c r="I1384" s="425"/>
    </row>
    <row r="1385" spans="1:9" x14ac:dyDescent="0.25">
      <c r="A1385" s="575"/>
      <c r="B1385" s="9"/>
      <c r="C1385" s="120"/>
      <c r="D1385" s="120"/>
      <c r="E1385" s="9"/>
      <c r="F1385" s="9"/>
      <c r="G1385" s="73"/>
      <c r="H1385" s="73"/>
      <c r="I1385" s="73"/>
    </row>
    <row r="1386" spans="1:9" x14ac:dyDescent="0.25">
      <c r="A1386" s="575"/>
      <c r="B1386" s="422" t="s">
        <v>1</v>
      </c>
      <c r="C1386" s="485" t="s">
        <v>2</v>
      </c>
      <c r="D1386" s="485"/>
      <c r="E1386" s="422" t="s">
        <v>3</v>
      </c>
      <c r="F1386" s="422" t="s">
        <v>4</v>
      </c>
      <c r="G1386" s="428" t="s">
        <v>5</v>
      </c>
      <c r="H1386" s="428" t="s">
        <v>6</v>
      </c>
      <c r="I1386" s="428" t="s">
        <v>7</v>
      </c>
    </row>
    <row r="1387" spans="1:9" ht="60" x14ac:dyDescent="0.25">
      <c r="A1387" s="575"/>
      <c r="B1387" s="422"/>
      <c r="C1387" s="120" t="s">
        <v>8</v>
      </c>
      <c r="D1387" s="120" t="s">
        <v>9</v>
      </c>
      <c r="E1387" s="422"/>
      <c r="F1387" s="422"/>
      <c r="G1387" s="428"/>
      <c r="H1387" s="428"/>
      <c r="I1387" s="428"/>
    </row>
    <row r="1388" spans="1:9" x14ac:dyDescent="0.25">
      <c r="A1388" s="575"/>
      <c r="B1388" s="9"/>
      <c r="C1388" s="120">
        <v>1</v>
      </c>
      <c r="D1388" s="120">
        <v>2</v>
      </c>
      <c r="E1388" s="9">
        <v>3</v>
      </c>
      <c r="F1388" s="9">
        <v>4</v>
      </c>
      <c r="G1388" s="73">
        <v>5</v>
      </c>
      <c r="H1388" s="73">
        <v>6</v>
      </c>
      <c r="I1388" s="73">
        <v>7</v>
      </c>
    </row>
    <row r="1389" spans="1:9" x14ac:dyDescent="0.25">
      <c r="A1389" s="575"/>
      <c r="B1389" s="459" t="s">
        <v>10</v>
      </c>
      <c r="C1389" s="459"/>
      <c r="D1389" s="459"/>
      <c r="E1389" s="459"/>
      <c r="F1389" s="459"/>
      <c r="G1389" s="459"/>
      <c r="H1389" s="2">
        <v>47369960</v>
      </c>
      <c r="I1389" s="2"/>
    </row>
    <row r="1390" spans="1:9" x14ac:dyDescent="0.25">
      <c r="A1390" s="575"/>
      <c r="B1390" s="422" t="s">
        <v>11</v>
      </c>
      <c r="C1390" s="422"/>
      <c r="D1390" s="422"/>
      <c r="E1390" s="422"/>
      <c r="F1390" s="422"/>
      <c r="G1390" s="422"/>
      <c r="H1390" s="73">
        <v>19139960</v>
      </c>
      <c r="I1390" s="73"/>
    </row>
    <row r="1391" spans="1:9" x14ac:dyDescent="0.25">
      <c r="A1391" s="575"/>
      <c r="B1391" s="452">
        <v>4261</v>
      </c>
      <c r="C1391" s="121" t="s">
        <v>12</v>
      </c>
      <c r="D1391" s="122" t="s">
        <v>13</v>
      </c>
      <c r="E1391" s="10" t="s">
        <v>14</v>
      </c>
      <c r="F1391" s="10" t="s">
        <v>15</v>
      </c>
      <c r="G1391" s="3">
        <v>1800</v>
      </c>
      <c r="H1391" s="3">
        <v>72000</v>
      </c>
      <c r="I1391" s="3">
        <v>40</v>
      </c>
    </row>
    <row r="1392" spans="1:9" x14ac:dyDescent="0.25">
      <c r="A1392" s="575"/>
      <c r="B1392" s="452"/>
      <c r="C1392" s="121" t="s">
        <v>16</v>
      </c>
      <c r="D1392" s="122" t="s">
        <v>17</v>
      </c>
      <c r="E1392" s="10" t="s">
        <v>14</v>
      </c>
      <c r="F1392" s="10" t="s">
        <v>15</v>
      </c>
      <c r="G1392" s="3">
        <v>50</v>
      </c>
      <c r="H1392" s="3">
        <v>20000</v>
      </c>
      <c r="I1392" s="3">
        <v>400</v>
      </c>
    </row>
    <row r="1393" spans="1:9" x14ac:dyDescent="0.25">
      <c r="A1393" s="575"/>
      <c r="B1393" s="452"/>
      <c r="C1393" s="121" t="s">
        <v>18</v>
      </c>
      <c r="D1393" s="122" t="s">
        <v>19</v>
      </c>
      <c r="E1393" s="10" t="s">
        <v>14</v>
      </c>
      <c r="F1393" s="10" t="s">
        <v>15</v>
      </c>
      <c r="G1393" s="3">
        <v>800</v>
      </c>
      <c r="H1393" s="3">
        <v>64000</v>
      </c>
      <c r="I1393" s="3">
        <v>80</v>
      </c>
    </row>
    <row r="1394" spans="1:9" x14ac:dyDescent="0.25">
      <c r="A1394" s="575"/>
      <c r="B1394" s="452"/>
      <c r="C1394" s="121" t="s">
        <v>20</v>
      </c>
      <c r="D1394" s="122" t="s">
        <v>21</v>
      </c>
      <c r="E1394" s="10" t="s">
        <v>14</v>
      </c>
      <c r="F1394" s="10" t="s">
        <v>15</v>
      </c>
      <c r="G1394" s="3">
        <v>30</v>
      </c>
      <c r="H1394" s="3">
        <v>6000</v>
      </c>
      <c r="I1394" s="3">
        <v>200</v>
      </c>
    </row>
    <row r="1395" spans="1:9" x14ac:dyDescent="0.25">
      <c r="A1395" s="575"/>
      <c r="B1395" s="452"/>
      <c r="C1395" s="121" t="s">
        <v>22</v>
      </c>
      <c r="D1395" s="122" t="s">
        <v>23</v>
      </c>
      <c r="E1395" s="10" t="s">
        <v>14</v>
      </c>
      <c r="F1395" s="10" t="s">
        <v>15</v>
      </c>
      <c r="G1395" s="3">
        <v>150</v>
      </c>
      <c r="H1395" s="3">
        <v>30000</v>
      </c>
      <c r="I1395" s="3">
        <v>200</v>
      </c>
    </row>
    <row r="1396" spans="1:9" x14ac:dyDescent="0.25">
      <c r="A1396" s="575"/>
      <c r="B1396" s="452"/>
      <c r="C1396" s="121" t="s">
        <v>24</v>
      </c>
      <c r="D1396" s="122" t="s">
        <v>25</v>
      </c>
      <c r="E1396" s="10" t="s">
        <v>14</v>
      </c>
      <c r="F1396" s="10" t="s">
        <v>15</v>
      </c>
      <c r="G1396" s="3">
        <v>150</v>
      </c>
      <c r="H1396" s="3">
        <v>30000</v>
      </c>
      <c r="I1396" s="3">
        <v>200</v>
      </c>
    </row>
    <row r="1397" spans="1:9" x14ac:dyDescent="0.25">
      <c r="A1397" s="575"/>
      <c r="B1397" s="452"/>
      <c r="C1397" s="121" t="s">
        <v>26</v>
      </c>
      <c r="D1397" s="122" t="s">
        <v>27</v>
      </c>
      <c r="E1397" s="10" t="s">
        <v>14</v>
      </c>
      <c r="F1397" s="10" t="s">
        <v>15</v>
      </c>
      <c r="G1397" s="3">
        <v>150</v>
      </c>
      <c r="H1397" s="3">
        <v>30000</v>
      </c>
      <c r="I1397" s="3">
        <v>200</v>
      </c>
    </row>
    <row r="1398" spans="1:9" x14ac:dyDescent="0.25">
      <c r="A1398" s="575"/>
      <c r="B1398" s="452"/>
      <c r="C1398" s="121" t="s">
        <v>28</v>
      </c>
      <c r="D1398" s="122" t="s">
        <v>29</v>
      </c>
      <c r="E1398" s="10" t="s">
        <v>14</v>
      </c>
      <c r="F1398" s="10" t="s">
        <v>30</v>
      </c>
      <c r="G1398" s="3">
        <v>1500</v>
      </c>
      <c r="H1398" s="3">
        <v>12000</v>
      </c>
      <c r="I1398" s="3">
        <v>8</v>
      </c>
    </row>
    <row r="1399" spans="1:9" x14ac:dyDescent="0.25">
      <c r="A1399" s="575"/>
      <c r="B1399" s="452"/>
      <c r="C1399" s="121" t="s">
        <v>31</v>
      </c>
      <c r="D1399" s="122" t="s">
        <v>32</v>
      </c>
      <c r="E1399" s="10" t="s">
        <v>14</v>
      </c>
      <c r="F1399" s="10" t="s">
        <v>30</v>
      </c>
      <c r="G1399" s="3">
        <v>100</v>
      </c>
      <c r="H1399" s="3">
        <v>20000</v>
      </c>
      <c r="I1399" s="3">
        <v>200</v>
      </c>
    </row>
    <row r="1400" spans="1:9" x14ac:dyDescent="0.25">
      <c r="A1400" s="575"/>
      <c r="B1400" s="452"/>
      <c r="C1400" s="121" t="s">
        <v>33</v>
      </c>
      <c r="D1400" s="122" t="s">
        <v>34</v>
      </c>
      <c r="E1400" s="10" t="s">
        <v>14</v>
      </c>
      <c r="F1400" s="10" t="s">
        <v>30</v>
      </c>
      <c r="G1400" s="3">
        <v>80</v>
      </c>
      <c r="H1400" s="3">
        <v>16000</v>
      </c>
      <c r="I1400" s="3">
        <v>200</v>
      </c>
    </row>
    <row r="1401" spans="1:9" ht="30" x14ac:dyDescent="0.25">
      <c r="A1401" s="575"/>
      <c r="B1401" s="452"/>
      <c r="C1401" s="121" t="s">
        <v>35</v>
      </c>
      <c r="D1401" s="122" t="s">
        <v>36</v>
      </c>
      <c r="E1401" s="10" t="s">
        <v>14</v>
      </c>
      <c r="F1401" s="10" t="s">
        <v>15</v>
      </c>
      <c r="G1401" s="3">
        <v>10</v>
      </c>
      <c r="H1401" s="3">
        <v>200000</v>
      </c>
      <c r="I1401" s="3">
        <v>20000</v>
      </c>
    </row>
    <row r="1402" spans="1:9" x14ac:dyDescent="0.25">
      <c r="A1402" s="575"/>
      <c r="B1402" s="452"/>
      <c r="C1402" s="121" t="s">
        <v>37</v>
      </c>
      <c r="D1402" s="122" t="s">
        <v>38</v>
      </c>
      <c r="E1402" s="10" t="s">
        <v>14</v>
      </c>
      <c r="F1402" s="10" t="s">
        <v>15</v>
      </c>
      <c r="G1402" s="3">
        <v>100</v>
      </c>
      <c r="H1402" s="3">
        <v>20000</v>
      </c>
      <c r="I1402" s="3">
        <v>200</v>
      </c>
    </row>
    <row r="1403" spans="1:9" x14ac:dyDescent="0.25">
      <c r="A1403" s="575"/>
      <c r="B1403" s="452"/>
      <c r="C1403" s="121" t="s">
        <v>39</v>
      </c>
      <c r="D1403" s="122" t="s">
        <v>40</v>
      </c>
      <c r="E1403" s="10" t="s">
        <v>14</v>
      </c>
      <c r="F1403" s="10" t="s">
        <v>15</v>
      </c>
      <c r="G1403" s="3">
        <v>100</v>
      </c>
      <c r="H1403" s="3">
        <v>20000</v>
      </c>
      <c r="I1403" s="3">
        <v>200</v>
      </c>
    </row>
    <row r="1404" spans="1:9" x14ac:dyDescent="0.25">
      <c r="A1404" s="575"/>
      <c r="B1404" s="452"/>
      <c r="C1404" s="121" t="s">
        <v>41</v>
      </c>
      <c r="D1404" s="122" t="s">
        <v>42</v>
      </c>
      <c r="E1404" s="10" t="s">
        <v>14</v>
      </c>
      <c r="F1404" s="10" t="s">
        <v>15</v>
      </c>
      <c r="G1404" s="3">
        <v>650</v>
      </c>
      <c r="H1404" s="3">
        <v>65000</v>
      </c>
      <c r="I1404" s="3">
        <v>100</v>
      </c>
    </row>
    <row r="1405" spans="1:9" x14ac:dyDescent="0.25">
      <c r="A1405" s="575"/>
      <c r="B1405" s="452"/>
      <c r="C1405" s="121" t="s">
        <v>43</v>
      </c>
      <c r="D1405" s="122" t="s">
        <v>44</v>
      </c>
      <c r="E1405" s="10" t="s">
        <v>14</v>
      </c>
      <c r="F1405" s="10" t="s">
        <v>15</v>
      </c>
      <c r="G1405" s="3">
        <v>1700</v>
      </c>
      <c r="H1405" s="3">
        <v>34000</v>
      </c>
      <c r="I1405" s="3">
        <v>20</v>
      </c>
    </row>
    <row r="1406" spans="1:9" x14ac:dyDescent="0.25">
      <c r="A1406" s="575"/>
      <c r="B1406" s="452"/>
      <c r="C1406" s="121" t="s">
        <v>45</v>
      </c>
      <c r="D1406" s="122" t="s">
        <v>46</v>
      </c>
      <c r="E1406" s="10" t="s">
        <v>14</v>
      </c>
      <c r="F1406" s="10" t="s">
        <v>15</v>
      </c>
      <c r="G1406" s="3">
        <v>3200</v>
      </c>
      <c r="H1406" s="3">
        <v>64000</v>
      </c>
      <c r="I1406" s="3">
        <v>20</v>
      </c>
    </row>
    <row r="1407" spans="1:9" x14ac:dyDescent="0.25">
      <c r="A1407" s="575"/>
      <c r="B1407" s="452"/>
      <c r="C1407" s="121" t="s">
        <v>47</v>
      </c>
      <c r="D1407" s="122" t="s">
        <v>48</v>
      </c>
      <c r="E1407" s="10" t="s">
        <v>14</v>
      </c>
      <c r="F1407" s="10" t="s">
        <v>49</v>
      </c>
      <c r="G1407" s="3">
        <v>620</v>
      </c>
      <c r="H1407" s="3">
        <v>1767000</v>
      </c>
      <c r="I1407" s="3">
        <v>2850</v>
      </c>
    </row>
    <row r="1408" spans="1:9" x14ac:dyDescent="0.25">
      <c r="A1408" s="575"/>
      <c r="B1408" s="452"/>
      <c r="C1408" s="121" t="s">
        <v>50</v>
      </c>
      <c r="D1408" s="122" t="s">
        <v>51</v>
      </c>
      <c r="E1408" s="10" t="s">
        <v>14</v>
      </c>
      <c r="F1408" s="10" t="s">
        <v>49</v>
      </c>
      <c r="G1408" s="3">
        <v>900</v>
      </c>
      <c r="H1408" s="3">
        <v>36000</v>
      </c>
      <c r="I1408" s="3">
        <v>40</v>
      </c>
    </row>
    <row r="1409" spans="1:9" ht="30" x14ac:dyDescent="0.25">
      <c r="A1409" s="575"/>
      <c r="B1409" s="452"/>
      <c r="C1409" s="121" t="s">
        <v>52</v>
      </c>
      <c r="D1409" s="122" t="s">
        <v>53</v>
      </c>
      <c r="E1409" s="10" t="s">
        <v>14</v>
      </c>
      <c r="F1409" s="10" t="s">
        <v>15</v>
      </c>
      <c r="G1409" s="3">
        <v>150</v>
      </c>
      <c r="H1409" s="3">
        <v>30000</v>
      </c>
      <c r="I1409" s="3">
        <v>200</v>
      </c>
    </row>
    <row r="1410" spans="1:9" x14ac:dyDescent="0.25">
      <c r="A1410" s="575"/>
      <c r="B1410" s="452"/>
      <c r="C1410" s="121" t="s">
        <v>54</v>
      </c>
      <c r="D1410" s="122" t="s">
        <v>55</v>
      </c>
      <c r="E1410" s="10" t="s">
        <v>14</v>
      </c>
      <c r="F1410" s="10" t="s">
        <v>15</v>
      </c>
      <c r="G1410" s="3">
        <v>1790</v>
      </c>
      <c r="H1410" s="3">
        <v>71600</v>
      </c>
      <c r="I1410" s="3">
        <v>40</v>
      </c>
    </row>
    <row r="1411" spans="1:9" ht="30" x14ac:dyDescent="0.25">
      <c r="A1411" s="575"/>
      <c r="B1411" s="452"/>
      <c r="C1411" s="121" t="s">
        <v>56</v>
      </c>
      <c r="D1411" s="122" t="s">
        <v>57</v>
      </c>
      <c r="E1411" s="10" t="s">
        <v>14</v>
      </c>
      <c r="F1411" s="10" t="s">
        <v>15</v>
      </c>
      <c r="G1411" s="3">
        <v>1500</v>
      </c>
      <c r="H1411" s="3">
        <v>30000</v>
      </c>
      <c r="I1411" s="3">
        <v>20</v>
      </c>
    </row>
    <row r="1412" spans="1:9" x14ac:dyDescent="0.25">
      <c r="A1412" s="575"/>
      <c r="B1412" s="452"/>
      <c r="C1412" s="121" t="s">
        <v>58</v>
      </c>
      <c r="D1412" s="122" t="s">
        <v>59</v>
      </c>
      <c r="E1412" s="10" t="s">
        <v>14</v>
      </c>
      <c r="F1412" s="10" t="s">
        <v>30</v>
      </c>
      <c r="G1412" s="3">
        <v>120</v>
      </c>
      <c r="H1412" s="3">
        <v>12000</v>
      </c>
      <c r="I1412" s="3">
        <v>100</v>
      </c>
    </row>
    <row r="1413" spans="1:9" x14ac:dyDescent="0.25">
      <c r="A1413" s="575"/>
      <c r="B1413" s="452"/>
      <c r="C1413" s="121" t="s">
        <v>60</v>
      </c>
      <c r="D1413" s="122" t="s">
        <v>61</v>
      </c>
      <c r="E1413" s="10" t="s">
        <v>14</v>
      </c>
      <c r="F1413" s="10" t="s">
        <v>15</v>
      </c>
      <c r="G1413" s="3">
        <v>35</v>
      </c>
      <c r="H1413" s="3">
        <v>16800</v>
      </c>
      <c r="I1413" s="3">
        <v>480</v>
      </c>
    </row>
    <row r="1414" spans="1:9" x14ac:dyDescent="0.25">
      <c r="A1414" s="575"/>
      <c r="B1414" s="452"/>
      <c r="C1414" s="121" t="s">
        <v>62</v>
      </c>
      <c r="D1414" s="122" t="s">
        <v>63</v>
      </c>
      <c r="E1414" s="10" t="s">
        <v>14</v>
      </c>
      <c r="F1414" s="10" t="s">
        <v>15</v>
      </c>
      <c r="G1414" s="3">
        <v>70</v>
      </c>
      <c r="H1414" s="3">
        <v>33600</v>
      </c>
      <c r="I1414" s="3">
        <v>480</v>
      </c>
    </row>
    <row r="1415" spans="1:9" x14ac:dyDescent="0.25">
      <c r="A1415" s="575"/>
      <c r="B1415" s="10">
        <v>4264</v>
      </c>
      <c r="C1415" s="126" t="s">
        <v>64</v>
      </c>
      <c r="D1415" s="131" t="s">
        <v>65</v>
      </c>
      <c r="E1415" s="6" t="s">
        <v>14</v>
      </c>
      <c r="F1415" s="6" t="s">
        <v>66</v>
      </c>
      <c r="G1415" s="7">
        <v>470</v>
      </c>
      <c r="H1415" s="7">
        <v>10340000</v>
      </c>
      <c r="I1415" s="7">
        <v>22000</v>
      </c>
    </row>
    <row r="1416" spans="1:9" x14ac:dyDescent="0.25">
      <c r="A1416" s="575"/>
      <c r="B1416" s="452">
        <v>4267</v>
      </c>
      <c r="C1416" s="121" t="s">
        <v>67</v>
      </c>
      <c r="D1416" s="122" t="s">
        <v>68</v>
      </c>
      <c r="E1416" s="10" t="s">
        <v>14</v>
      </c>
      <c r="F1416" s="10" t="s">
        <v>15</v>
      </c>
      <c r="G1416" s="3">
        <v>300</v>
      </c>
      <c r="H1416" s="3">
        <v>84000</v>
      </c>
      <c r="I1416" s="3">
        <v>280</v>
      </c>
    </row>
    <row r="1417" spans="1:9" x14ac:dyDescent="0.25">
      <c r="A1417" s="575"/>
      <c r="B1417" s="452"/>
      <c r="C1417" s="121" t="s">
        <v>69</v>
      </c>
      <c r="D1417" s="122" t="s">
        <v>70</v>
      </c>
      <c r="E1417" s="10" t="s">
        <v>14</v>
      </c>
      <c r="F1417" s="10" t="s">
        <v>15</v>
      </c>
      <c r="G1417" s="3">
        <v>800</v>
      </c>
      <c r="H1417" s="3">
        <v>9600</v>
      </c>
      <c r="I1417" s="3">
        <v>12</v>
      </c>
    </row>
    <row r="1418" spans="1:9" x14ac:dyDescent="0.25">
      <c r="A1418" s="575"/>
      <c r="B1418" s="452"/>
      <c r="C1418" s="121" t="s">
        <v>71</v>
      </c>
      <c r="D1418" s="122" t="s">
        <v>72</v>
      </c>
      <c r="E1418" s="10" t="s">
        <v>14</v>
      </c>
      <c r="F1418" s="10" t="s">
        <v>15</v>
      </c>
      <c r="G1418" s="3">
        <v>2600</v>
      </c>
      <c r="H1418" s="3">
        <v>156000</v>
      </c>
      <c r="I1418" s="3">
        <v>60</v>
      </c>
    </row>
    <row r="1419" spans="1:9" x14ac:dyDescent="0.25">
      <c r="A1419" s="575"/>
      <c r="B1419" s="452"/>
      <c r="C1419" s="121" t="s">
        <v>73</v>
      </c>
      <c r="D1419" s="122" t="s">
        <v>74</v>
      </c>
      <c r="E1419" s="10" t="s">
        <v>14</v>
      </c>
      <c r="F1419" s="10" t="s">
        <v>15</v>
      </c>
      <c r="G1419" s="3">
        <v>17140</v>
      </c>
      <c r="H1419" s="3">
        <v>239960</v>
      </c>
      <c r="I1419" s="3">
        <v>14</v>
      </c>
    </row>
    <row r="1420" spans="1:9" x14ac:dyDescent="0.25">
      <c r="A1420" s="575"/>
      <c r="B1420" s="452"/>
      <c r="C1420" s="121" t="s">
        <v>75</v>
      </c>
      <c r="D1420" s="122" t="s">
        <v>76</v>
      </c>
      <c r="E1420" s="10" t="s">
        <v>14</v>
      </c>
      <c r="F1420" s="10" t="s">
        <v>15</v>
      </c>
      <c r="G1420" s="3">
        <v>600</v>
      </c>
      <c r="H1420" s="3">
        <v>7200</v>
      </c>
      <c r="I1420" s="3">
        <v>12</v>
      </c>
    </row>
    <row r="1421" spans="1:9" x14ac:dyDescent="0.25">
      <c r="A1421" s="575"/>
      <c r="B1421" s="452"/>
      <c r="C1421" s="121" t="s">
        <v>77</v>
      </c>
      <c r="D1421" s="122" t="s">
        <v>78</v>
      </c>
      <c r="E1421" s="10" t="s">
        <v>14</v>
      </c>
      <c r="F1421" s="10" t="s">
        <v>15</v>
      </c>
      <c r="G1421" s="3">
        <v>2700</v>
      </c>
      <c r="H1421" s="3">
        <v>32400</v>
      </c>
      <c r="I1421" s="3">
        <v>12</v>
      </c>
    </row>
    <row r="1422" spans="1:9" x14ac:dyDescent="0.25">
      <c r="A1422" s="575"/>
      <c r="B1422" s="452"/>
      <c r="C1422" s="121" t="s">
        <v>79</v>
      </c>
      <c r="D1422" s="122" t="s">
        <v>80</v>
      </c>
      <c r="E1422" s="10" t="s">
        <v>14</v>
      </c>
      <c r="F1422" s="10" t="s">
        <v>15</v>
      </c>
      <c r="G1422" s="3">
        <v>500</v>
      </c>
      <c r="H1422" s="3">
        <v>200000</v>
      </c>
      <c r="I1422" s="3">
        <v>400</v>
      </c>
    </row>
    <row r="1423" spans="1:9" x14ac:dyDescent="0.25">
      <c r="A1423" s="575"/>
      <c r="B1423" s="452"/>
      <c r="C1423" s="121" t="s">
        <v>81</v>
      </c>
      <c r="D1423" s="122" t="s">
        <v>82</v>
      </c>
      <c r="E1423" s="10" t="s">
        <v>14</v>
      </c>
      <c r="F1423" s="10" t="s">
        <v>15</v>
      </c>
      <c r="G1423" s="3">
        <v>200</v>
      </c>
      <c r="H1423" s="3">
        <v>64000</v>
      </c>
      <c r="I1423" s="3">
        <v>320</v>
      </c>
    </row>
    <row r="1424" spans="1:9" x14ac:dyDescent="0.25">
      <c r="A1424" s="575"/>
      <c r="B1424" s="452"/>
      <c r="C1424" s="121" t="s">
        <v>83</v>
      </c>
      <c r="D1424" s="122" t="s">
        <v>84</v>
      </c>
      <c r="E1424" s="10" t="s">
        <v>14</v>
      </c>
      <c r="F1424" s="10" t="s">
        <v>15</v>
      </c>
      <c r="G1424" s="3">
        <v>7000</v>
      </c>
      <c r="H1424" s="3">
        <v>84000</v>
      </c>
      <c r="I1424" s="3">
        <v>12</v>
      </c>
    </row>
    <row r="1425" spans="1:9" x14ac:dyDescent="0.25">
      <c r="A1425" s="575"/>
      <c r="B1425" s="452"/>
      <c r="C1425" s="121" t="s">
        <v>85</v>
      </c>
      <c r="D1425" s="122" t="s">
        <v>86</v>
      </c>
      <c r="E1425" s="10" t="s">
        <v>14</v>
      </c>
      <c r="F1425" s="10" t="s">
        <v>15</v>
      </c>
      <c r="G1425" s="3">
        <v>700</v>
      </c>
      <c r="H1425" s="3">
        <v>8400</v>
      </c>
      <c r="I1425" s="3">
        <v>12</v>
      </c>
    </row>
    <row r="1426" spans="1:9" x14ac:dyDescent="0.25">
      <c r="A1426" s="575"/>
      <c r="B1426" s="452"/>
      <c r="C1426" s="121" t="s">
        <v>87</v>
      </c>
      <c r="D1426" s="122" t="s">
        <v>88</v>
      </c>
      <c r="E1426" s="10" t="s">
        <v>14</v>
      </c>
      <c r="F1426" s="10" t="s">
        <v>15</v>
      </c>
      <c r="G1426" s="3">
        <v>450</v>
      </c>
      <c r="H1426" s="3">
        <v>90000</v>
      </c>
      <c r="I1426" s="3">
        <v>200</v>
      </c>
    </row>
    <row r="1427" spans="1:9" x14ac:dyDescent="0.25">
      <c r="A1427" s="575"/>
      <c r="B1427" s="452"/>
      <c r="C1427" s="121" t="s">
        <v>89</v>
      </c>
      <c r="D1427" s="122" t="s">
        <v>90</v>
      </c>
      <c r="E1427" s="10" t="s">
        <v>14</v>
      </c>
      <c r="F1427" s="10" t="s">
        <v>15</v>
      </c>
      <c r="G1427" s="3">
        <v>10000</v>
      </c>
      <c r="H1427" s="3">
        <v>120000</v>
      </c>
      <c r="I1427" s="3">
        <v>12</v>
      </c>
    </row>
    <row r="1428" spans="1:9" x14ac:dyDescent="0.25">
      <c r="A1428" s="575"/>
      <c r="B1428" s="452"/>
      <c r="C1428" s="121" t="s">
        <v>91</v>
      </c>
      <c r="D1428" s="122" t="s">
        <v>92</v>
      </c>
      <c r="E1428" s="10" t="s">
        <v>14</v>
      </c>
      <c r="F1428" s="10" t="s">
        <v>15</v>
      </c>
      <c r="G1428" s="3">
        <v>500</v>
      </c>
      <c r="H1428" s="3">
        <v>20000</v>
      </c>
      <c r="I1428" s="3">
        <v>40</v>
      </c>
    </row>
    <row r="1429" spans="1:9" x14ac:dyDescent="0.25">
      <c r="A1429" s="575"/>
      <c r="B1429" s="452"/>
      <c r="C1429" s="121" t="s">
        <v>93</v>
      </c>
      <c r="D1429" s="122" t="s">
        <v>94</v>
      </c>
      <c r="E1429" s="10" t="s">
        <v>14</v>
      </c>
      <c r="F1429" s="10" t="s">
        <v>15</v>
      </c>
      <c r="G1429" s="3">
        <v>800</v>
      </c>
      <c r="H1429" s="3">
        <v>16000</v>
      </c>
      <c r="I1429" s="3">
        <v>20</v>
      </c>
    </row>
    <row r="1430" spans="1:9" x14ac:dyDescent="0.25">
      <c r="A1430" s="575"/>
      <c r="B1430" s="452"/>
      <c r="C1430" s="121" t="s">
        <v>95</v>
      </c>
      <c r="D1430" s="122" t="s">
        <v>96</v>
      </c>
      <c r="E1430" s="10" t="s">
        <v>14</v>
      </c>
      <c r="F1430" s="10" t="s">
        <v>66</v>
      </c>
      <c r="G1430" s="3">
        <v>500</v>
      </c>
      <c r="H1430" s="3">
        <v>20000</v>
      </c>
      <c r="I1430" s="3">
        <v>40</v>
      </c>
    </row>
    <row r="1431" spans="1:9" x14ac:dyDescent="0.25">
      <c r="A1431" s="575"/>
      <c r="B1431" s="452"/>
      <c r="C1431" s="121" t="s">
        <v>97</v>
      </c>
      <c r="D1431" s="122" t="s">
        <v>96</v>
      </c>
      <c r="E1431" s="10" t="s">
        <v>14</v>
      </c>
      <c r="F1431" s="10" t="s">
        <v>66</v>
      </c>
      <c r="G1431" s="3">
        <v>150</v>
      </c>
      <c r="H1431" s="3">
        <v>30000</v>
      </c>
      <c r="I1431" s="3">
        <v>200</v>
      </c>
    </row>
    <row r="1432" spans="1:9" x14ac:dyDescent="0.25">
      <c r="A1432" s="575"/>
      <c r="B1432" s="452"/>
      <c r="C1432" s="121" t="s">
        <v>98</v>
      </c>
      <c r="D1432" s="122" t="s">
        <v>99</v>
      </c>
      <c r="E1432" s="10" t="s">
        <v>14</v>
      </c>
      <c r="F1432" s="10" t="s">
        <v>66</v>
      </c>
      <c r="G1432" s="3">
        <v>1000</v>
      </c>
      <c r="H1432" s="3">
        <v>120000</v>
      </c>
      <c r="I1432" s="3">
        <v>120</v>
      </c>
    </row>
    <row r="1433" spans="1:9" x14ac:dyDescent="0.25">
      <c r="A1433" s="575"/>
      <c r="B1433" s="452"/>
      <c r="C1433" s="121" t="s">
        <v>100</v>
      </c>
      <c r="D1433" s="122" t="s">
        <v>101</v>
      </c>
      <c r="E1433" s="10" t="s">
        <v>14</v>
      </c>
      <c r="F1433" s="10" t="s">
        <v>66</v>
      </c>
      <c r="G1433" s="3">
        <v>800</v>
      </c>
      <c r="H1433" s="3">
        <v>32000</v>
      </c>
      <c r="I1433" s="3">
        <v>40</v>
      </c>
    </row>
    <row r="1434" spans="1:9" x14ac:dyDescent="0.25">
      <c r="A1434" s="575"/>
      <c r="B1434" s="452"/>
      <c r="C1434" s="121" t="s">
        <v>102</v>
      </c>
      <c r="D1434" s="122" t="s">
        <v>103</v>
      </c>
      <c r="E1434" s="10" t="s">
        <v>14</v>
      </c>
      <c r="F1434" s="10" t="s">
        <v>15</v>
      </c>
      <c r="G1434" s="3">
        <v>800</v>
      </c>
      <c r="H1434" s="3">
        <v>32000</v>
      </c>
      <c r="I1434" s="3">
        <v>40</v>
      </c>
    </row>
    <row r="1435" spans="1:9" x14ac:dyDescent="0.25">
      <c r="A1435" s="575"/>
      <c r="B1435" s="452"/>
      <c r="C1435" s="121" t="s">
        <v>104</v>
      </c>
      <c r="D1435" s="122" t="s">
        <v>105</v>
      </c>
      <c r="E1435" s="10" t="s">
        <v>14</v>
      </c>
      <c r="F1435" s="10" t="s">
        <v>15</v>
      </c>
      <c r="G1435" s="3">
        <v>500</v>
      </c>
      <c r="H1435" s="3">
        <v>100000</v>
      </c>
      <c r="I1435" s="3">
        <v>200</v>
      </c>
    </row>
    <row r="1436" spans="1:9" x14ac:dyDescent="0.25">
      <c r="A1436" s="575"/>
      <c r="B1436" s="452"/>
      <c r="C1436" s="121" t="s">
        <v>106</v>
      </c>
      <c r="D1436" s="122" t="s">
        <v>107</v>
      </c>
      <c r="E1436" s="10" t="s">
        <v>14</v>
      </c>
      <c r="F1436" s="10" t="s">
        <v>15</v>
      </c>
      <c r="G1436" s="3">
        <v>1000</v>
      </c>
      <c r="H1436" s="3">
        <v>20000</v>
      </c>
      <c r="I1436" s="3">
        <v>20</v>
      </c>
    </row>
    <row r="1437" spans="1:9" ht="30" x14ac:dyDescent="0.25">
      <c r="A1437" s="575"/>
      <c r="B1437" s="452"/>
      <c r="C1437" s="121" t="s">
        <v>108</v>
      </c>
      <c r="D1437" s="122" t="s">
        <v>109</v>
      </c>
      <c r="E1437" s="10" t="s">
        <v>14</v>
      </c>
      <c r="F1437" s="10" t="s">
        <v>15</v>
      </c>
      <c r="G1437" s="3">
        <v>1200</v>
      </c>
      <c r="H1437" s="3">
        <v>14400</v>
      </c>
      <c r="I1437" s="3">
        <v>12</v>
      </c>
    </row>
    <row r="1438" spans="1:9" x14ac:dyDescent="0.25">
      <c r="A1438" s="575"/>
      <c r="B1438" s="452">
        <v>4269</v>
      </c>
      <c r="C1438" s="126">
        <v>24451140</v>
      </c>
      <c r="D1438" s="131" t="s">
        <v>110</v>
      </c>
      <c r="E1438" s="6" t="s">
        <v>14</v>
      </c>
      <c r="F1438" s="6" t="s">
        <v>49</v>
      </c>
      <c r="G1438" s="7">
        <v>2800</v>
      </c>
      <c r="H1438" s="7">
        <v>280000</v>
      </c>
      <c r="I1438" s="7">
        <v>100</v>
      </c>
    </row>
    <row r="1439" spans="1:9" x14ac:dyDescent="0.25">
      <c r="A1439" s="575"/>
      <c r="B1439" s="452"/>
      <c r="C1439" s="126">
        <v>24451140</v>
      </c>
      <c r="D1439" s="131" t="s">
        <v>111</v>
      </c>
      <c r="E1439" s="6" t="s">
        <v>14</v>
      </c>
      <c r="F1439" s="6" t="s">
        <v>15</v>
      </c>
      <c r="G1439" s="7">
        <v>800</v>
      </c>
      <c r="H1439" s="7">
        <v>80000</v>
      </c>
      <c r="I1439" s="7">
        <v>100</v>
      </c>
    </row>
    <row r="1440" spans="1:9" x14ac:dyDescent="0.25">
      <c r="A1440" s="575"/>
      <c r="B1440" s="452"/>
      <c r="C1440" s="126">
        <v>33141129</v>
      </c>
      <c r="D1440" s="131" t="s">
        <v>112</v>
      </c>
      <c r="E1440" s="6" t="s">
        <v>14</v>
      </c>
      <c r="F1440" s="6" t="s">
        <v>15</v>
      </c>
      <c r="G1440" s="7">
        <v>20</v>
      </c>
      <c r="H1440" s="7">
        <v>1060000</v>
      </c>
      <c r="I1440" s="7">
        <v>53000</v>
      </c>
    </row>
    <row r="1441" spans="1:9" x14ac:dyDescent="0.25">
      <c r="A1441" s="575"/>
      <c r="B1441" s="452"/>
      <c r="C1441" s="126">
        <v>38411200</v>
      </c>
      <c r="D1441" s="131" t="s">
        <v>113</v>
      </c>
      <c r="E1441" s="6" t="s">
        <v>14</v>
      </c>
      <c r="F1441" s="6" t="s">
        <v>15</v>
      </c>
      <c r="G1441" s="7">
        <v>20000</v>
      </c>
      <c r="H1441" s="7">
        <v>80000</v>
      </c>
      <c r="I1441" s="7">
        <v>4</v>
      </c>
    </row>
    <row r="1442" spans="1:9" x14ac:dyDescent="0.25">
      <c r="A1442" s="575"/>
      <c r="B1442" s="452">
        <v>5122</v>
      </c>
      <c r="C1442" s="121" t="s">
        <v>114</v>
      </c>
      <c r="D1442" s="122" t="s">
        <v>115</v>
      </c>
      <c r="E1442" s="10" t="s">
        <v>14</v>
      </c>
      <c r="F1442" s="10" t="s">
        <v>15</v>
      </c>
      <c r="G1442" s="3">
        <v>260000</v>
      </c>
      <c r="H1442" s="3">
        <v>2080000</v>
      </c>
      <c r="I1442" s="3">
        <v>8</v>
      </c>
    </row>
    <row r="1443" spans="1:9" ht="30" x14ac:dyDescent="0.25">
      <c r="A1443" s="575"/>
      <c r="B1443" s="452"/>
      <c r="C1443" s="121" t="s">
        <v>116</v>
      </c>
      <c r="D1443" s="122" t="s">
        <v>117</v>
      </c>
      <c r="E1443" s="10" t="s">
        <v>14</v>
      </c>
      <c r="F1443" s="10" t="s">
        <v>15</v>
      </c>
      <c r="G1443" s="3">
        <v>170000</v>
      </c>
      <c r="H1443" s="3">
        <v>1020000</v>
      </c>
      <c r="I1443" s="3">
        <v>6</v>
      </c>
    </row>
    <row r="1444" spans="1:9" x14ac:dyDescent="0.25">
      <c r="A1444" s="575"/>
      <c r="B1444" s="422" t="s">
        <v>118</v>
      </c>
      <c r="C1444" s="422"/>
      <c r="D1444" s="422"/>
      <c r="E1444" s="422"/>
      <c r="F1444" s="422"/>
      <c r="G1444" s="422"/>
      <c r="H1444" s="73">
        <v>28230000</v>
      </c>
      <c r="I1444" s="73"/>
    </row>
    <row r="1445" spans="1:9" x14ac:dyDescent="0.25">
      <c r="A1445" s="575"/>
      <c r="B1445" s="452">
        <v>4212</v>
      </c>
      <c r="C1445" s="126">
        <v>65211100</v>
      </c>
      <c r="D1445" s="131" t="s">
        <v>119</v>
      </c>
      <c r="E1445" s="6" t="s">
        <v>120</v>
      </c>
      <c r="F1445" s="6" t="s">
        <v>121</v>
      </c>
      <c r="G1445" s="7">
        <v>5000000</v>
      </c>
      <c r="H1445" s="7">
        <v>5000000</v>
      </c>
      <c r="I1445" s="7">
        <v>1</v>
      </c>
    </row>
    <row r="1446" spans="1:9" x14ac:dyDescent="0.25">
      <c r="A1446" s="575"/>
      <c r="B1446" s="452"/>
      <c r="C1446" s="126">
        <v>65311100</v>
      </c>
      <c r="D1446" s="131" t="s">
        <v>122</v>
      </c>
      <c r="E1446" s="6" t="s">
        <v>120</v>
      </c>
      <c r="F1446" s="6" t="s">
        <v>121</v>
      </c>
      <c r="G1446" s="7">
        <v>10500000</v>
      </c>
      <c r="H1446" s="7">
        <v>10500000</v>
      </c>
      <c r="I1446" s="7">
        <v>1</v>
      </c>
    </row>
    <row r="1447" spans="1:9" x14ac:dyDescent="0.25">
      <c r="A1447" s="575"/>
      <c r="B1447" s="452">
        <v>4213</v>
      </c>
      <c r="C1447" s="126">
        <v>65111100</v>
      </c>
      <c r="D1447" s="131" t="s">
        <v>123</v>
      </c>
      <c r="E1447" s="6" t="s">
        <v>120</v>
      </c>
      <c r="F1447" s="6" t="s">
        <v>121</v>
      </c>
      <c r="G1447" s="7">
        <v>900000</v>
      </c>
      <c r="H1447" s="7">
        <v>900000</v>
      </c>
      <c r="I1447" s="7">
        <v>1</v>
      </c>
    </row>
    <row r="1448" spans="1:9" ht="60" x14ac:dyDescent="0.25">
      <c r="A1448" s="575"/>
      <c r="B1448" s="452"/>
      <c r="C1448" s="121" t="s">
        <v>124</v>
      </c>
      <c r="D1448" s="122" t="s">
        <v>125</v>
      </c>
      <c r="E1448" s="10" t="s">
        <v>126</v>
      </c>
      <c r="F1448" s="10" t="s">
        <v>121</v>
      </c>
      <c r="G1448" s="3">
        <v>100000</v>
      </c>
      <c r="H1448" s="3">
        <v>100000</v>
      </c>
      <c r="I1448" s="3">
        <v>1</v>
      </c>
    </row>
    <row r="1449" spans="1:9" ht="30" x14ac:dyDescent="0.25">
      <c r="A1449" s="575"/>
      <c r="B1449" s="452">
        <v>4214</v>
      </c>
      <c r="C1449" s="121" t="s">
        <v>127</v>
      </c>
      <c r="D1449" s="122" t="s">
        <v>128</v>
      </c>
      <c r="E1449" s="10" t="s">
        <v>120</v>
      </c>
      <c r="F1449" s="10" t="s">
        <v>121</v>
      </c>
      <c r="G1449" s="3">
        <v>1700000</v>
      </c>
      <c r="H1449" s="3">
        <v>1700000</v>
      </c>
      <c r="I1449" s="3">
        <v>1</v>
      </c>
    </row>
    <row r="1450" spans="1:9" ht="30" x14ac:dyDescent="0.25">
      <c r="A1450" s="575"/>
      <c r="B1450" s="452"/>
      <c r="C1450" s="121" t="s">
        <v>129</v>
      </c>
      <c r="D1450" s="122" t="s">
        <v>130</v>
      </c>
      <c r="E1450" s="10" t="s">
        <v>14</v>
      </c>
      <c r="F1450" s="10" t="s">
        <v>121</v>
      </c>
      <c r="G1450" s="3">
        <v>2650000</v>
      </c>
      <c r="H1450" s="3">
        <v>2650000</v>
      </c>
      <c r="I1450" s="3">
        <v>1</v>
      </c>
    </row>
    <row r="1451" spans="1:9" ht="30" x14ac:dyDescent="0.25">
      <c r="A1451" s="575"/>
      <c r="B1451" s="452"/>
      <c r="C1451" s="126">
        <v>64211130</v>
      </c>
      <c r="D1451" s="131" t="s">
        <v>131</v>
      </c>
      <c r="E1451" s="6" t="s">
        <v>120</v>
      </c>
      <c r="F1451" s="6" t="s">
        <v>121</v>
      </c>
      <c r="G1451" s="7">
        <v>996000</v>
      </c>
      <c r="H1451" s="7">
        <v>996000</v>
      </c>
      <c r="I1451" s="7">
        <v>1</v>
      </c>
    </row>
    <row r="1452" spans="1:9" ht="30" x14ac:dyDescent="0.25">
      <c r="A1452" s="575"/>
      <c r="B1452" s="452"/>
      <c r="C1452" s="121" t="s">
        <v>132</v>
      </c>
      <c r="D1452" s="122" t="s">
        <v>133</v>
      </c>
      <c r="E1452" s="10" t="s">
        <v>14</v>
      </c>
      <c r="F1452" s="10" t="s">
        <v>121</v>
      </c>
      <c r="G1452" s="3">
        <v>150000</v>
      </c>
      <c r="H1452" s="3">
        <v>150000</v>
      </c>
      <c r="I1452" s="3">
        <v>1</v>
      </c>
    </row>
    <row r="1453" spans="1:9" ht="30" x14ac:dyDescent="0.25">
      <c r="A1453" s="575"/>
      <c r="B1453" s="452">
        <v>4215</v>
      </c>
      <c r="C1453" s="121" t="s">
        <v>134</v>
      </c>
      <c r="D1453" s="122" t="s">
        <v>135</v>
      </c>
      <c r="E1453" s="10" t="s">
        <v>120</v>
      </c>
      <c r="F1453" s="10" t="s">
        <v>121</v>
      </c>
      <c r="G1453" s="3">
        <v>135000</v>
      </c>
      <c r="H1453" s="3">
        <v>135000</v>
      </c>
      <c r="I1453" s="3">
        <v>1</v>
      </c>
    </row>
    <row r="1454" spans="1:9" ht="30" x14ac:dyDescent="0.25">
      <c r="A1454" s="575"/>
      <c r="B1454" s="452"/>
      <c r="C1454" s="121" t="s">
        <v>136</v>
      </c>
      <c r="D1454" s="122" t="s">
        <v>135</v>
      </c>
      <c r="E1454" s="10" t="s">
        <v>120</v>
      </c>
      <c r="F1454" s="10" t="s">
        <v>121</v>
      </c>
      <c r="G1454" s="3">
        <v>135000</v>
      </c>
      <c r="H1454" s="3">
        <v>135000</v>
      </c>
      <c r="I1454" s="3">
        <v>1</v>
      </c>
    </row>
    <row r="1455" spans="1:9" ht="30" x14ac:dyDescent="0.25">
      <c r="A1455" s="575"/>
      <c r="B1455" s="452"/>
      <c r="C1455" s="121" t="s">
        <v>137</v>
      </c>
      <c r="D1455" s="122" t="s">
        <v>135</v>
      </c>
      <c r="E1455" s="10" t="s">
        <v>120</v>
      </c>
      <c r="F1455" s="10" t="s">
        <v>121</v>
      </c>
      <c r="G1455" s="3">
        <v>130000</v>
      </c>
      <c r="H1455" s="3">
        <v>130000</v>
      </c>
      <c r="I1455" s="3">
        <v>1</v>
      </c>
    </row>
    <row r="1456" spans="1:9" ht="30" x14ac:dyDescent="0.25">
      <c r="A1456" s="575"/>
      <c r="B1456" s="10">
        <v>4222</v>
      </c>
      <c r="C1456" s="126">
        <v>60411200</v>
      </c>
      <c r="D1456" s="131" t="s">
        <v>138</v>
      </c>
      <c r="E1456" s="6" t="s">
        <v>120</v>
      </c>
      <c r="F1456" s="6" t="s">
        <v>121</v>
      </c>
      <c r="G1456" s="7">
        <v>1000000</v>
      </c>
      <c r="H1456" s="7">
        <v>1000000</v>
      </c>
      <c r="I1456" s="7">
        <v>1</v>
      </c>
    </row>
    <row r="1457" spans="1:9" ht="30" x14ac:dyDescent="0.25">
      <c r="A1457" s="575"/>
      <c r="B1457" s="10">
        <v>4232</v>
      </c>
      <c r="C1457" s="121" t="s">
        <v>139</v>
      </c>
      <c r="D1457" s="122" t="s">
        <v>140</v>
      </c>
      <c r="E1457" s="10" t="s">
        <v>120</v>
      </c>
      <c r="F1457" s="10" t="s">
        <v>121</v>
      </c>
      <c r="G1457" s="3">
        <v>234000</v>
      </c>
      <c r="H1457" s="3">
        <v>234000</v>
      </c>
      <c r="I1457" s="3">
        <v>1</v>
      </c>
    </row>
    <row r="1458" spans="1:9" ht="30" x14ac:dyDescent="0.25">
      <c r="A1458" s="575"/>
      <c r="B1458" s="10">
        <v>4237</v>
      </c>
      <c r="C1458" s="126">
        <v>79111200</v>
      </c>
      <c r="D1458" s="131" t="s">
        <v>141</v>
      </c>
      <c r="E1458" s="6" t="s">
        <v>120</v>
      </c>
      <c r="F1458" s="6" t="s">
        <v>121</v>
      </c>
      <c r="G1458" s="7">
        <v>1000000</v>
      </c>
      <c r="H1458" s="7">
        <v>1000000</v>
      </c>
      <c r="I1458" s="7">
        <v>1</v>
      </c>
    </row>
    <row r="1459" spans="1:9" ht="45" x14ac:dyDescent="0.25">
      <c r="A1459" s="575"/>
      <c r="B1459" s="10">
        <v>4241</v>
      </c>
      <c r="C1459" s="126">
        <v>76131100</v>
      </c>
      <c r="D1459" s="131" t="s">
        <v>142</v>
      </c>
      <c r="E1459" s="6" t="s">
        <v>120</v>
      </c>
      <c r="F1459" s="6" t="s">
        <v>121</v>
      </c>
      <c r="G1459" s="7">
        <v>100000</v>
      </c>
      <c r="H1459" s="7">
        <v>100000</v>
      </c>
      <c r="I1459" s="7">
        <v>1</v>
      </c>
    </row>
    <row r="1460" spans="1:9" ht="30" x14ac:dyDescent="0.25">
      <c r="A1460" s="575"/>
      <c r="B1460" s="452">
        <v>4252</v>
      </c>
      <c r="C1460" s="121" t="s">
        <v>143</v>
      </c>
      <c r="D1460" s="122" t="s">
        <v>144</v>
      </c>
      <c r="E1460" s="10" t="s">
        <v>126</v>
      </c>
      <c r="F1460" s="10" t="s">
        <v>121</v>
      </c>
      <c r="G1460" s="3">
        <v>700000</v>
      </c>
      <c r="H1460" s="3">
        <v>700000</v>
      </c>
      <c r="I1460" s="3">
        <v>1</v>
      </c>
    </row>
    <row r="1461" spans="1:9" ht="30" x14ac:dyDescent="0.25">
      <c r="A1461" s="575"/>
      <c r="B1461" s="452"/>
      <c r="C1461" s="121" t="s">
        <v>145</v>
      </c>
      <c r="D1461" s="122" t="s">
        <v>144</v>
      </c>
      <c r="E1461" s="10" t="s">
        <v>126</v>
      </c>
      <c r="F1461" s="10" t="s">
        <v>121</v>
      </c>
      <c r="G1461" s="3">
        <v>400000</v>
      </c>
      <c r="H1461" s="3">
        <v>400000</v>
      </c>
      <c r="I1461" s="3">
        <v>1</v>
      </c>
    </row>
    <row r="1462" spans="1:9" ht="30" x14ac:dyDescent="0.25">
      <c r="A1462" s="575"/>
      <c r="B1462" s="452"/>
      <c r="C1462" s="121" t="s">
        <v>146</v>
      </c>
      <c r="D1462" s="122" t="s">
        <v>144</v>
      </c>
      <c r="E1462" s="10" t="s">
        <v>126</v>
      </c>
      <c r="F1462" s="10" t="s">
        <v>121</v>
      </c>
      <c r="G1462" s="3">
        <v>400000</v>
      </c>
      <c r="H1462" s="3">
        <v>400000</v>
      </c>
      <c r="I1462" s="3">
        <v>1</v>
      </c>
    </row>
    <row r="1463" spans="1:9" ht="45" x14ac:dyDescent="0.25">
      <c r="A1463" s="575"/>
      <c r="B1463" s="452"/>
      <c r="C1463" s="121" t="s">
        <v>147</v>
      </c>
      <c r="D1463" s="122" t="s">
        <v>148</v>
      </c>
      <c r="E1463" s="10" t="s">
        <v>149</v>
      </c>
      <c r="F1463" s="10" t="s">
        <v>121</v>
      </c>
      <c r="G1463" s="3">
        <v>435000</v>
      </c>
      <c r="H1463" s="3">
        <v>435000</v>
      </c>
      <c r="I1463" s="3">
        <v>1</v>
      </c>
    </row>
    <row r="1464" spans="1:9" ht="30" x14ac:dyDescent="0.25">
      <c r="A1464" s="575"/>
      <c r="B1464" s="452"/>
      <c r="C1464" s="121" t="s">
        <v>150</v>
      </c>
      <c r="D1464" s="122" t="s">
        <v>151</v>
      </c>
      <c r="E1464" s="10" t="s">
        <v>149</v>
      </c>
      <c r="F1464" s="10" t="s">
        <v>121</v>
      </c>
      <c r="G1464" s="3">
        <v>1010000</v>
      </c>
      <c r="H1464" s="3">
        <v>1010000</v>
      </c>
      <c r="I1464" s="3">
        <v>1</v>
      </c>
    </row>
    <row r="1465" spans="1:9" ht="30" x14ac:dyDescent="0.25">
      <c r="A1465" s="575"/>
      <c r="B1465" s="452"/>
      <c r="C1465" s="121" t="s">
        <v>152</v>
      </c>
      <c r="D1465" s="122" t="s">
        <v>151</v>
      </c>
      <c r="E1465" s="10" t="s">
        <v>149</v>
      </c>
      <c r="F1465" s="10" t="s">
        <v>121</v>
      </c>
      <c r="G1465" s="3">
        <v>555000</v>
      </c>
      <c r="H1465" s="3">
        <v>555000</v>
      </c>
      <c r="I1465" s="3">
        <v>1</v>
      </c>
    </row>
    <row r="1466" spans="1:9" x14ac:dyDescent="0.25">
      <c r="A1466" s="575"/>
      <c r="B1466" s="459" t="s">
        <v>153</v>
      </c>
      <c r="C1466" s="459"/>
      <c r="D1466" s="459"/>
      <c r="E1466" s="459"/>
      <c r="F1466" s="459"/>
      <c r="G1466" s="459"/>
      <c r="H1466" s="2">
        <v>2000000</v>
      </c>
      <c r="I1466" s="2"/>
    </row>
    <row r="1467" spans="1:9" x14ac:dyDescent="0.25">
      <c r="A1467" s="575"/>
      <c r="B1467" s="422" t="s">
        <v>154</v>
      </c>
      <c r="C1467" s="422"/>
      <c r="D1467" s="422"/>
      <c r="E1467" s="422"/>
      <c r="F1467" s="422"/>
      <c r="G1467" s="422"/>
      <c r="H1467" s="73">
        <v>1800000</v>
      </c>
      <c r="I1467" s="73"/>
    </row>
    <row r="1468" spans="1:9" ht="45" x14ac:dyDescent="0.25">
      <c r="A1468" s="575"/>
      <c r="B1468" s="452">
        <v>5134</v>
      </c>
      <c r="C1468" s="121" t="s">
        <v>155</v>
      </c>
      <c r="D1468" s="122" t="s">
        <v>156</v>
      </c>
      <c r="E1468" s="10" t="s">
        <v>149</v>
      </c>
      <c r="F1468" s="10" t="s">
        <v>121</v>
      </c>
      <c r="G1468" s="3">
        <v>400000</v>
      </c>
      <c r="H1468" s="3">
        <v>400000</v>
      </c>
      <c r="I1468" s="3">
        <v>1</v>
      </c>
    </row>
    <row r="1469" spans="1:9" ht="45" x14ac:dyDescent="0.25">
      <c r="A1469" s="575"/>
      <c r="B1469" s="452"/>
      <c r="C1469" s="121" t="s">
        <v>157</v>
      </c>
      <c r="D1469" s="122" t="s">
        <v>158</v>
      </c>
      <c r="E1469" s="10" t="s">
        <v>149</v>
      </c>
      <c r="F1469" s="10" t="s">
        <v>121</v>
      </c>
      <c r="G1469" s="3">
        <v>450000</v>
      </c>
      <c r="H1469" s="3">
        <v>450000</v>
      </c>
      <c r="I1469" s="3">
        <v>1</v>
      </c>
    </row>
    <row r="1470" spans="1:9" ht="45" x14ac:dyDescent="0.25">
      <c r="A1470" s="575"/>
      <c r="B1470" s="452"/>
      <c r="C1470" s="121" t="s">
        <v>159</v>
      </c>
      <c r="D1470" s="122" t="s">
        <v>160</v>
      </c>
      <c r="E1470" s="10" t="s">
        <v>149</v>
      </c>
      <c r="F1470" s="10" t="s">
        <v>121</v>
      </c>
      <c r="G1470" s="3">
        <v>450000</v>
      </c>
      <c r="H1470" s="3">
        <v>450000</v>
      </c>
      <c r="I1470" s="3">
        <v>1</v>
      </c>
    </row>
    <row r="1471" spans="1:9" ht="45" x14ac:dyDescent="0.25">
      <c r="A1471" s="575"/>
      <c r="B1471" s="452"/>
      <c r="C1471" s="121" t="s">
        <v>161</v>
      </c>
      <c r="D1471" s="122" t="s">
        <v>162</v>
      </c>
      <c r="E1471" s="10" t="s">
        <v>149</v>
      </c>
      <c r="F1471" s="10" t="s">
        <v>121</v>
      </c>
      <c r="G1471" s="3">
        <v>500000</v>
      </c>
      <c r="H1471" s="3">
        <v>500000</v>
      </c>
      <c r="I1471" s="3">
        <v>1</v>
      </c>
    </row>
    <row r="1472" spans="1:9" x14ac:dyDescent="0.25">
      <c r="A1472" s="575"/>
      <c r="B1472" s="422" t="s">
        <v>118</v>
      </c>
      <c r="C1472" s="422"/>
      <c r="D1472" s="422"/>
      <c r="E1472" s="422"/>
      <c r="F1472" s="422"/>
      <c r="G1472" s="422"/>
      <c r="H1472" s="73">
        <v>200000</v>
      </c>
      <c r="I1472" s="73"/>
    </row>
    <row r="1473" spans="1:9" x14ac:dyDescent="0.25">
      <c r="A1473" s="575"/>
      <c r="B1473" s="10">
        <v>5134</v>
      </c>
      <c r="C1473" s="121" t="s">
        <v>163</v>
      </c>
      <c r="D1473" s="122" t="s">
        <v>164</v>
      </c>
      <c r="E1473" s="10" t="s">
        <v>126</v>
      </c>
      <c r="F1473" s="10" t="s">
        <v>121</v>
      </c>
      <c r="G1473" s="3">
        <v>200000</v>
      </c>
      <c r="H1473" s="3">
        <v>200000</v>
      </c>
      <c r="I1473" s="3">
        <v>1</v>
      </c>
    </row>
    <row r="1474" spans="1:9" x14ac:dyDescent="0.25">
      <c r="A1474" s="575"/>
      <c r="B1474" s="459" t="s">
        <v>165</v>
      </c>
      <c r="C1474" s="459"/>
      <c r="D1474" s="459"/>
      <c r="E1474" s="459"/>
      <c r="F1474" s="459"/>
      <c r="G1474" s="459"/>
      <c r="H1474" s="2">
        <v>65151790</v>
      </c>
      <c r="I1474" s="2"/>
    </row>
    <row r="1475" spans="1:9" x14ac:dyDescent="0.25">
      <c r="A1475" s="575"/>
      <c r="B1475" s="422" t="s">
        <v>154</v>
      </c>
      <c r="C1475" s="422"/>
      <c r="D1475" s="422"/>
      <c r="E1475" s="422"/>
      <c r="F1475" s="422"/>
      <c r="G1475" s="422"/>
      <c r="H1475" s="73">
        <v>64500270</v>
      </c>
      <c r="I1475" s="73"/>
    </row>
    <row r="1476" spans="1:9" ht="30" x14ac:dyDescent="0.25">
      <c r="A1476" s="575"/>
      <c r="B1476" s="10">
        <v>4251</v>
      </c>
      <c r="C1476" s="121" t="s">
        <v>166</v>
      </c>
      <c r="D1476" s="122" t="s">
        <v>167</v>
      </c>
      <c r="E1476" s="10" t="s">
        <v>149</v>
      </c>
      <c r="F1476" s="10" t="s">
        <v>121</v>
      </c>
      <c r="G1476" s="3">
        <v>64500270</v>
      </c>
      <c r="H1476" s="3">
        <v>64500270</v>
      </c>
      <c r="I1476" s="3">
        <v>1</v>
      </c>
    </row>
    <row r="1477" spans="1:9" x14ac:dyDescent="0.25">
      <c r="A1477" s="575"/>
      <c r="B1477" s="422" t="s">
        <v>118</v>
      </c>
      <c r="C1477" s="422"/>
      <c r="D1477" s="422"/>
      <c r="E1477" s="422"/>
      <c r="F1477" s="422"/>
      <c r="G1477" s="422"/>
      <c r="H1477" s="73">
        <v>651520</v>
      </c>
      <c r="I1477" s="73"/>
    </row>
    <row r="1478" spans="1:9" ht="30" x14ac:dyDescent="0.25">
      <c r="A1478" s="575"/>
      <c r="B1478" s="10">
        <v>4251</v>
      </c>
      <c r="C1478" s="126">
        <v>71351540</v>
      </c>
      <c r="D1478" s="131" t="s">
        <v>168</v>
      </c>
      <c r="E1478" s="6" t="s">
        <v>149</v>
      </c>
      <c r="F1478" s="6" t="s">
        <v>121</v>
      </c>
      <c r="G1478" s="7">
        <v>651520</v>
      </c>
      <c r="H1478" s="7">
        <v>651520</v>
      </c>
      <c r="I1478" s="7">
        <v>1</v>
      </c>
    </row>
    <row r="1479" spans="1:9" x14ac:dyDescent="0.25">
      <c r="A1479" s="575"/>
      <c r="B1479" s="459" t="s">
        <v>169</v>
      </c>
      <c r="C1479" s="459"/>
      <c r="D1479" s="459"/>
      <c r="E1479" s="459"/>
      <c r="F1479" s="459"/>
      <c r="G1479" s="459"/>
      <c r="H1479" s="2">
        <v>4998000</v>
      </c>
      <c r="I1479" s="2"/>
    </row>
    <row r="1480" spans="1:9" x14ac:dyDescent="0.25">
      <c r="A1480" s="575"/>
      <c r="B1480" s="422" t="s">
        <v>154</v>
      </c>
      <c r="C1480" s="422"/>
      <c r="D1480" s="422"/>
      <c r="E1480" s="422"/>
      <c r="F1480" s="422"/>
      <c r="G1480" s="422"/>
      <c r="H1480" s="73">
        <v>4898040</v>
      </c>
      <c r="I1480" s="73"/>
    </row>
    <row r="1481" spans="1:9" ht="30" x14ac:dyDescent="0.25">
      <c r="A1481" s="575"/>
      <c r="B1481" s="10">
        <v>4251</v>
      </c>
      <c r="C1481" s="121" t="s">
        <v>170</v>
      </c>
      <c r="D1481" s="122" t="s">
        <v>171</v>
      </c>
      <c r="E1481" s="10" t="s">
        <v>126</v>
      </c>
      <c r="F1481" s="10" t="s">
        <v>121</v>
      </c>
      <c r="G1481" s="3">
        <v>4898040</v>
      </c>
      <c r="H1481" s="3">
        <v>4898040</v>
      </c>
      <c r="I1481" s="3">
        <v>1</v>
      </c>
    </row>
    <row r="1482" spans="1:9" x14ac:dyDescent="0.25">
      <c r="A1482" s="575"/>
      <c r="B1482" s="422" t="s">
        <v>118</v>
      </c>
      <c r="C1482" s="422"/>
      <c r="D1482" s="422"/>
      <c r="E1482" s="422"/>
      <c r="F1482" s="422"/>
      <c r="G1482" s="422"/>
      <c r="H1482" s="73">
        <v>99960</v>
      </c>
      <c r="I1482" s="73"/>
    </row>
    <row r="1483" spans="1:9" ht="30" x14ac:dyDescent="0.25">
      <c r="A1483" s="575"/>
      <c r="B1483" s="10">
        <v>4251</v>
      </c>
      <c r="C1483" s="126">
        <v>71351540</v>
      </c>
      <c r="D1483" s="131" t="s">
        <v>168</v>
      </c>
      <c r="E1483" s="6" t="s">
        <v>172</v>
      </c>
      <c r="F1483" s="6" t="s">
        <v>121</v>
      </c>
      <c r="G1483" s="7">
        <v>99960</v>
      </c>
      <c r="H1483" s="7">
        <v>99960</v>
      </c>
      <c r="I1483" s="7">
        <v>1</v>
      </c>
    </row>
    <row r="1484" spans="1:9" x14ac:dyDescent="0.25">
      <c r="A1484" s="575"/>
      <c r="B1484" s="459" t="s">
        <v>173</v>
      </c>
      <c r="C1484" s="459"/>
      <c r="D1484" s="459"/>
      <c r="E1484" s="459"/>
      <c r="F1484" s="459"/>
      <c r="G1484" s="459"/>
      <c r="H1484" s="2">
        <v>5000000</v>
      </c>
      <c r="I1484" s="2"/>
    </row>
    <row r="1485" spans="1:9" x14ac:dyDescent="0.25">
      <c r="A1485" s="575"/>
      <c r="B1485" s="422" t="s">
        <v>154</v>
      </c>
      <c r="C1485" s="422"/>
      <c r="D1485" s="422"/>
      <c r="E1485" s="422"/>
      <c r="F1485" s="422"/>
      <c r="G1485" s="422"/>
      <c r="H1485" s="73">
        <v>4900000</v>
      </c>
      <c r="I1485" s="73"/>
    </row>
    <row r="1486" spans="1:9" ht="30" x14ac:dyDescent="0.25">
      <c r="A1486" s="575"/>
      <c r="B1486" s="10">
        <v>4251</v>
      </c>
      <c r="C1486" s="121" t="s">
        <v>174</v>
      </c>
      <c r="D1486" s="122" t="s">
        <v>171</v>
      </c>
      <c r="E1486" s="10" t="s">
        <v>126</v>
      </c>
      <c r="F1486" s="10" t="s">
        <v>121</v>
      </c>
      <c r="G1486" s="3">
        <v>4900000</v>
      </c>
      <c r="H1486" s="3">
        <v>4900000</v>
      </c>
      <c r="I1486" s="3">
        <v>1</v>
      </c>
    </row>
    <row r="1487" spans="1:9" x14ac:dyDescent="0.25">
      <c r="A1487" s="575"/>
      <c r="B1487" s="422" t="s">
        <v>118</v>
      </c>
      <c r="C1487" s="422"/>
      <c r="D1487" s="422"/>
      <c r="E1487" s="422"/>
      <c r="F1487" s="422"/>
      <c r="G1487" s="422"/>
      <c r="H1487" s="73">
        <v>100000</v>
      </c>
      <c r="I1487" s="73"/>
    </row>
    <row r="1488" spans="1:9" ht="30" x14ac:dyDescent="0.25">
      <c r="A1488" s="575"/>
      <c r="B1488" s="10">
        <v>4251</v>
      </c>
      <c r="C1488" s="126">
        <v>71351540</v>
      </c>
      <c r="D1488" s="131" t="s">
        <v>168</v>
      </c>
      <c r="E1488" s="6" t="s">
        <v>172</v>
      </c>
      <c r="F1488" s="6" t="s">
        <v>121</v>
      </c>
      <c r="G1488" s="7">
        <v>100000</v>
      </c>
      <c r="H1488" s="7">
        <v>100000</v>
      </c>
      <c r="I1488" s="7">
        <v>1</v>
      </c>
    </row>
    <row r="1489" spans="1:9" x14ac:dyDescent="0.25">
      <c r="A1489" s="575"/>
      <c r="B1489" s="459" t="s">
        <v>175</v>
      </c>
      <c r="C1489" s="459"/>
      <c r="D1489" s="459"/>
      <c r="E1489" s="459"/>
      <c r="F1489" s="459"/>
      <c r="G1489" s="459"/>
      <c r="H1489" s="2">
        <v>5000000</v>
      </c>
      <c r="I1489" s="2"/>
    </row>
    <row r="1490" spans="1:9" x14ac:dyDescent="0.25">
      <c r="A1490" s="575"/>
      <c r="B1490" s="422" t="s">
        <v>154</v>
      </c>
      <c r="C1490" s="422"/>
      <c r="D1490" s="422"/>
      <c r="E1490" s="422"/>
      <c r="F1490" s="422"/>
      <c r="G1490" s="422"/>
      <c r="H1490" s="73">
        <v>4900000</v>
      </c>
      <c r="I1490" s="73"/>
    </row>
    <row r="1491" spans="1:9" ht="45" x14ac:dyDescent="0.25">
      <c r="A1491" s="575"/>
      <c r="B1491" s="10">
        <v>4251</v>
      </c>
      <c r="C1491" s="121" t="s">
        <v>176</v>
      </c>
      <c r="D1491" s="122" t="s">
        <v>177</v>
      </c>
      <c r="E1491" s="10" t="s">
        <v>126</v>
      </c>
      <c r="F1491" s="10" t="s">
        <v>121</v>
      </c>
      <c r="G1491" s="3">
        <v>4900000</v>
      </c>
      <c r="H1491" s="3">
        <v>4900000</v>
      </c>
      <c r="I1491" s="3">
        <v>1</v>
      </c>
    </row>
    <row r="1492" spans="1:9" x14ac:dyDescent="0.25">
      <c r="A1492" s="575"/>
      <c r="B1492" s="422" t="s">
        <v>118</v>
      </c>
      <c r="C1492" s="422"/>
      <c r="D1492" s="422"/>
      <c r="E1492" s="422"/>
      <c r="F1492" s="422"/>
      <c r="G1492" s="422"/>
      <c r="H1492" s="73">
        <v>100000</v>
      </c>
      <c r="I1492" s="73"/>
    </row>
    <row r="1493" spans="1:9" ht="30" x14ac:dyDescent="0.25">
      <c r="A1493" s="575"/>
      <c r="B1493" s="10">
        <v>4251</v>
      </c>
      <c r="C1493" s="126">
        <v>71351540</v>
      </c>
      <c r="D1493" s="131" t="s">
        <v>168</v>
      </c>
      <c r="E1493" s="6" t="s">
        <v>172</v>
      </c>
      <c r="F1493" s="6" t="s">
        <v>121</v>
      </c>
      <c r="G1493" s="7">
        <v>100000</v>
      </c>
      <c r="H1493" s="7">
        <v>100000</v>
      </c>
      <c r="I1493" s="7">
        <v>1</v>
      </c>
    </row>
    <row r="1494" spans="1:9" x14ac:dyDescent="0.25">
      <c r="A1494" s="575"/>
      <c r="B1494" s="459" t="s">
        <v>178</v>
      </c>
      <c r="C1494" s="459"/>
      <c r="D1494" s="459"/>
      <c r="E1494" s="459"/>
      <c r="F1494" s="459"/>
      <c r="G1494" s="459"/>
      <c r="H1494" s="2">
        <v>11066500</v>
      </c>
      <c r="I1494" s="2"/>
    </row>
    <row r="1495" spans="1:9" x14ac:dyDescent="0.25">
      <c r="A1495" s="575"/>
      <c r="B1495" s="422" t="s">
        <v>11</v>
      </c>
      <c r="C1495" s="422"/>
      <c r="D1495" s="422"/>
      <c r="E1495" s="422"/>
      <c r="F1495" s="422"/>
      <c r="G1495" s="422"/>
      <c r="H1495" s="73">
        <v>11066500</v>
      </c>
      <c r="I1495" s="73"/>
    </row>
    <row r="1496" spans="1:9" x14ac:dyDescent="0.25">
      <c r="A1496" s="575"/>
      <c r="B1496" s="452">
        <v>5129</v>
      </c>
      <c r="C1496" s="121" t="s">
        <v>179</v>
      </c>
      <c r="D1496" s="122" t="s">
        <v>180</v>
      </c>
      <c r="E1496" s="10" t="s">
        <v>14</v>
      </c>
      <c r="F1496" s="10" t="s">
        <v>181</v>
      </c>
      <c r="G1496" s="3">
        <v>800</v>
      </c>
      <c r="H1496" s="3">
        <v>740000</v>
      </c>
      <c r="I1496" s="3">
        <v>925</v>
      </c>
    </row>
    <row r="1497" spans="1:9" x14ac:dyDescent="0.25">
      <c r="A1497" s="575"/>
      <c r="B1497" s="452"/>
      <c r="C1497" s="121" t="s">
        <v>182</v>
      </c>
      <c r="D1497" s="122" t="s">
        <v>183</v>
      </c>
      <c r="E1497" s="10" t="s">
        <v>14</v>
      </c>
      <c r="F1497" s="10" t="s">
        <v>181</v>
      </c>
      <c r="G1497" s="3">
        <v>1000</v>
      </c>
      <c r="H1497" s="3">
        <v>180000</v>
      </c>
      <c r="I1497" s="3">
        <v>180</v>
      </c>
    </row>
    <row r="1498" spans="1:9" ht="30" x14ac:dyDescent="0.25">
      <c r="A1498" s="575"/>
      <c r="B1498" s="452"/>
      <c r="C1498" s="121" t="s">
        <v>184</v>
      </c>
      <c r="D1498" s="122" t="s">
        <v>185</v>
      </c>
      <c r="E1498" s="10" t="s">
        <v>14</v>
      </c>
      <c r="F1498" s="10" t="s">
        <v>181</v>
      </c>
      <c r="G1498" s="3">
        <v>530</v>
      </c>
      <c r="H1498" s="3">
        <v>172250</v>
      </c>
      <c r="I1498" s="3">
        <v>325</v>
      </c>
    </row>
    <row r="1499" spans="1:9" ht="30" x14ac:dyDescent="0.25">
      <c r="A1499" s="575"/>
      <c r="B1499" s="452"/>
      <c r="C1499" s="121" t="s">
        <v>186</v>
      </c>
      <c r="D1499" s="122" t="s">
        <v>187</v>
      </c>
      <c r="E1499" s="10" t="s">
        <v>14</v>
      </c>
      <c r="F1499" s="10" t="s">
        <v>181</v>
      </c>
      <c r="G1499" s="3">
        <v>550</v>
      </c>
      <c r="H1499" s="3">
        <v>574750</v>
      </c>
      <c r="I1499" s="3">
        <v>1045</v>
      </c>
    </row>
    <row r="1500" spans="1:9" ht="30" x14ac:dyDescent="0.25">
      <c r="A1500" s="575"/>
      <c r="B1500" s="452"/>
      <c r="C1500" s="121" t="s">
        <v>188</v>
      </c>
      <c r="D1500" s="122" t="s">
        <v>189</v>
      </c>
      <c r="E1500" s="10" t="s">
        <v>126</v>
      </c>
      <c r="F1500" s="10" t="s">
        <v>15</v>
      </c>
      <c r="G1500" s="3">
        <v>850000</v>
      </c>
      <c r="H1500" s="3">
        <v>4250000</v>
      </c>
      <c r="I1500" s="3">
        <v>5</v>
      </c>
    </row>
    <row r="1501" spans="1:9" ht="30" x14ac:dyDescent="0.25">
      <c r="A1501" s="575"/>
      <c r="B1501" s="452"/>
      <c r="C1501" s="121" t="s">
        <v>190</v>
      </c>
      <c r="D1501" s="122" t="s">
        <v>191</v>
      </c>
      <c r="E1501" s="10" t="s">
        <v>126</v>
      </c>
      <c r="F1501" s="10" t="s">
        <v>15</v>
      </c>
      <c r="G1501" s="3">
        <v>180000</v>
      </c>
      <c r="H1501" s="3">
        <v>1080000</v>
      </c>
      <c r="I1501" s="3">
        <v>6</v>
      </c>
    </row>
    <row r="1502" spans="1:9" ht="30" x14ac:dyDescent="0.25">
      <c r="A1502" s="575"/>
      <c r="B1502" s="452"/>
      <c r="C1502" s="121" t="s">
        <v>192</v>
      </c>
      <c r="D1502" s="122" t="s">
        <v>193</v>
      </c>
      <c r="E1502" s="10" t="s">
        <v>126</v>
      </c>
      <c r="F1502" s="10" t="s">
        <v>15</v>
      </c>
      <c r="G1502" s="3">
        <v>215000</v>
      </c>
      <c r="H1502" s="3">
        <v>215000</v>
      </c>
      <c r="I1502" s="3">
        <v>1</v>
      </c>
    </row>
    <row r="1503" spans="1:9" ht="30" x14ac:dyDescent="0.25">
      <c r="A1503" s="575"/>
      <c r="B1503" s="452"/>
      <c r="C1503" s="121" t="s">
        <v>194</v>
      </c>
      <c r="D1503" s="122" t="s">
        <v>195</v>
      </c>
      <c r="E1503" s="10" t="s">
        <v>126</v>
      </c>
      <c r="F1503" s="10" t="s">
        <v>15</v>
      </c>
      <c r="G1503" s="3">
        <v>80000</v>
      </c>
      <c r="H1503" s="3">
        <v>640000</v>
      </c>
      <c r="I1503" s="3">
        <v>8</v>
      </c>
    </row>
    <row r="1504" spans="1:9" ht="30" x14ac:dyDescent="0.25">
      <c r="A1504" s="575"/>
      <c r="B1504" s="452"/>
      <c r="C1504" s="121" t="s">
        <v>196</v>
      </c>
      <c r="D1504" s="122" t="s">
        <v>197</v>
      </c>
      <c r="E1504" s="10" t="s">
        <v>126</v>
      </c>
      <c r="F1504" s="10" t="s">
        <v>15</v>
      </c>
      <c r="G1504" s="3">
        <v>25000</v>
      </c>
      <c r="H1504" s="3">
        <v>100000</v>
      </c>
      <c r="I1504" s="3">
        <v>4</v>
      </c>
    </row>
    <row r="1505" spans="1:9" ht="30" x14ac:dyDescent="0.25">
      <c r="A1505" s="575"/>
      <c r="B1505" s="452"/>
      <c r="C1505" s="121" t="s">
        <v>198</v>
      </c>
      <c r="D1505" s="122" t="s">
        <v>199</v>
      </c>
      <c r="E1505" s="10" t="s">
        <v>126</v>
      </c>
      <c r="F1505" s="10" t="s">
        <v>15</v>
      </c>
      <c r="G1505" s="3">
        <v>80000</v>
      </c>
      <c r="H1505" s="3">
        <v>160000</v>
      </c>
      <c r="I1505" s="3">
        <v>2</v>
      </c>
    </row>
    <row r="1506" spans="1:9" ht="30" x14ac:dyDescent="0.25">
      <c r="A1506" s="575"/>
      <c r="B1506" s="452"/>
      <c r="C1506" s="121" t="s">
        <v>200</v>
      </c>
      <c r="D1506" s="122" t="s">
        <v>201</v>
      </c>
      <c r="E1506" s="10" t="s">
        <v>126</v>
      </c>
      <c r="F1506" s="10" t="s">
        <v>15</v>
      </c>
      <c r="G1506" s="3">
        <v>75000</v>
      </c>
      <c r="H1506" s="3">
        <v>300000</v>
      </c>
      <c r="I1506" s="3">
        <v>4</v>
      </c>
    </row>
    <row r="1507" spans="1:9" x14ac:dyDescent="0.25">
      <c r="A1507" s="575"/>
      <c r="B1507" s="452"/>
      <c r="C1507" s="121" t="s">
        <v>202</v>
      </c>
      <c r="D1507" s="122" t="s">
        <v>203</v>
      </c>
      <c r="E1507" s="10" t="s">
        <v>126</v>
      </c>
      <c r="F1507" s="10" t="s">
        <v>15</v>
      </c>
      <c r="G1507" s="3">
        <v>1000</v>
      </c>
      <c r="H1507" s="3">
        <v>488000</v>
      </c>
      <c r="I1507" s="3">
        <v>488</v>
      </c>
    </row>
    <row r="1508" spans="1:9" ht="30" x14ac:dyDescent="0.25">
      <c r="A1508" s="575"/>
      <c r="B1508" s="452"/>
      <c r="C1508" s="121" t="s">
        <v>204</v>
      </c>
      <c r="D1508" s="122" t="s">
        <v>205</v>
      </c>
      <c r="E1508" s="10" t="s">
        <v>126</v>
      </c>
      <c r="F1508" s="10" t="s">
        <v>15</v>
      </c>
      <c r="G1508" s="3">
        <v>500</v>
      </c>
      <c r="H1508" s="3">
        <v>244000</v>
      </c>
      <c r="I1508" s="3">
        <v>488</v>
      </c>
    </row>
    <row r="1509" spans="1:9" ht="30" x14ac:dyDescent="0.25">
      <c r="A1509" s="575"/>
      <c r="B1509" s="452"/>
      <c r="C1509" s="121" t="s">
        <v>206</v>
      </c>
      <c r="D1509" s="122" t="s">
        <v>207</v>
      </c>
      <c r="E1509" s="10" t="s">
        <v>126</v>
      </c>
      <c r="F1509" s="10" t="s">
        <v>15</v>
      </c>
      <c r="G1509" s="3">
        <v>150000</v>
      </c>
      <c r="H1509" s="3">
        <v>1500000</v>
      </c>
      <c r="I1509" s="3">
        <v>10</v>
      </c>
    </row>
    <row r="1510" spans="1:9" ht="30" x14ac:dyDescent="0.25">
      <c r="A1510" s="575"/>
      <c r="B1510" s="452"/>
      <c r="C1510" s="121" t="s">
        <v>208</v>
      </c>
      <c r="D1510" s="122" t="s">
        <v>209</v>
      </c>
      <c r="E1510" s="10" t="s">
        <v>126</v>
      </c>
      <c r="F1510" s="10" t="s">
        <v>15</v>
      </c>
      <c r="G1510" s="3">
        <v>6500</v>
      </c>
      <c r="H1510" s="3">
        <v>422500</v>
      </c>
      <c r="I1510" s="3">
        <v>65</v>
      </c>
    </row>
    <row r="1511" spans="1:9" x14ac:dyDescent="0.25">
      <c r="A1511" s="575"/>
      <c r="B1511" s="459" t="s">
        <v>210</v>
      </c>
      <c r="C1511" s="459"/>
      <c r="D1511" s="459"/>
      <c r="E1511" s="459"/>
      <c r="F1511" s="459"/>
      <c r="G1511" s="459"/>
      <c r="H1511" s="2">
        <v>10000000</v>
      </c>
      <c r="I1511" s="2"/>
    </row>
    <row r="1512" spans="1:9" x14ac:dyDescent="0.25">
      <c r="A1512" s="575"/>
      <c r="B1512" s="422" t="s">
        <v>154</v>
      </c>
      <c r="C1512" s="422"/>
      <c r="D1512" s="422"/>
      <c r="E1512" s="422"/>
      <c r="F1512" s="422"/>
      <c r="G1512" s="422"/>
      <c r="H1512" s="73">
        <v>3920000</v>
      </c>
      <c r="I1512" s="73"/>
    </row>
    <row r="1513" spans="1:9" ht="30" x14ac:dyDescent="0.25">
      <c r="A1513" s="575"/>
      <c r="B1513" s="10">
        <v>4861</v>
      </c>
      <c r="C1513" s="121" t="s">
        <v>211</v>
      </c>
      <c r="D1513" s="122" t="s">
        <v>171</v>
      </c>
      <c r="E1513" s="10" t="s">
        <v>149</v>
      </c>
      <c r="F1513" s="10" t="s">
        <v>121</v>
      </c>
      <c r="G1513" s="3">
        <v>3920000</v>
      </c>
      <c r="H1513" s="3">
        <v>3920000</v>
      </c>
      <c r="I1513" s="3">
        <v>1</v>
      </c>
    </row>
    <row r="1514" spans="1:9" x14ac:dyDescent="0.25">
      <c r="A1514" s="575"/>
      <c r="B1514" s="422" t="s">
        <v>118</v>
      </c>
      <c r="C1514" s="422"/>
      <c r="D1514" s="422"/>
      <c r="E1514" s="422"/>
      <c r="F1514" s="422"/>
      <c r="G1514" s="422"/>
      <c r="H1514" s="73">
        <v>6080000</v>
      </c>
      <c r="I1514" s="73"/>
    </row>
    <row r="1515" spans="1:9" ht="30" x14ac:dyDescent="0.25">
      <c r="A1515" s="575"/>
      <c r="B1515" s="452">
        <v>4861</v>
      </c>
      <c r="C1515" s="121" t="s">
        <v>212</v>
      </c>
      <c r="D1515" s="122" t="s">
        <v>213</v>
      </c>
      <c r="E1515" s="10" t="s">
        <v>149</v>
      </c>
      <c r="F1515" s="10" t="s">
        <v>121</v>
      </c>
      <c r="G1515" s="3">
        <v>6000000</v>
      </c>
      <c r="H1515" s="3">
        <v>6000000</v>
      </c>
      <c r="I1515" s="3">
        <v>1</v>
      </c>
    </row>
    <row r="1516" spans="1:9" ht="30" x14ac:dyDescent="0.25">
      <c r="A1516" s="575"/>
      <c r="B1516" s="452"/>
      <c r="C1516" s="121">
        <v>71351540</v>
      </c>
      <c r="D1516" s="122" t="s">
        <v>168</v>
      </c>
      <c r="E1516" s="10" t="s">
        <v>149</v>
      </c>
      <c r="F1516" s="10" t="s">
        <v>121</v>
      </c>
      <c r="G1516" s="3">
        <v>80000</v>
      </c>
      <c r="H1516" s="3">
        <v>80000</v>
      </c>
      <c r="I1516" s="3">
        <v>1</v>
      </c>
    </row>
    <row r="1517" spans="1:9" x14ac:dyDescent="0.25">
      <c r="A1517" s="575"/>
      <c r="B1517" s="459" t="s">
        <v>214</v>
      </c>
      <c r="C1517" s="459"/>
      <c r="D1517" s="459"/>
      <c r="E1517" s="459"/>
      <c r="F1517" s="459"/>
      <c r="G1517" s="459"/>
      <c r="H1517" s="2">
        <v>44999940</v>
      </c>
      <c r="I1517" s="2"/>
    </row>
    <row r="1518" spans="1:9" x14ac:dyDescent="0.25">
      <c r="A1518" s="575"/>
      <c r="B1518" s="422" t="s">
        <v>154</v>
      </c>
      <c r="C1518" s="422"/>
      <c r="D1518" s="422"/>
      <c r="E1518" s="422"/>
      <c r="F1518" s="422"/>
      <c r="G1518" s="422"/>
      <c r="H1518" s="73">
        <v>44099940</v>
      </c>
      <c r="I1518" s="73"/>
    </row>
    <row r="1519" spans="1:9" ht="30" x14ac:dyDescent="0.25">
      <c r="A1519" s="575"/>
      <c r="B1519" s="10">
        <v>4251</v>
      </c>
      <c r="C1519" s="121" t="s">
        <v>215</v>
      </c>
      <c r="D1519" s="122" t="s">
        <v>216</v>
      </c>
      <c r="E1519" s="10" t="s">
        <v>149</v>
      </c>
      <c r="F1519" s="10" t="s">
        <v>121</v>
      </c>
      <c r="G1519" s="3">
        <v>44099940</v>
      </c>
      <c r="H1519" s="3">
        <v>44099940</v>
      </c>
      <c r="I1519" s="3">
        <v>1</v>
      </c>
    </row>
    <row r="1520" spans="1:9" x14ac:dyDescent="0.25">
      <c r="A1520" s="575"/>
      <c r="B1520" s="422" t="s">
        <v>118</v>
      </c>
      <c r="C1520" s="422"/>
      <c r="D1520" s="422"/>
      <c r="E1520" s="422"/>
      <c r="F1520" s="422"/>
      <c r="G1520" s="422"/>
      <c r="H1520" s="73">
        <v>900000</v>
      </c>
      <c r="I1520" s="73"/>
    </row>
    <row r="1521" spans="1:9" ht="30" x14ac:dyDescent="0.25">
      <c r="A1521" s="575"/>
      <c r="B1521" s="10">
        <v>4251</v>
      </c>
      <c r="C1521" s="126">
        <v>71351540</v>
      </c>
      <c r="D1521" s="131" t="s">
        <v>168</v>
      </c>
      <c r="E1521" s="6" t="s">
        <v>149</v>
      </c>
      <c r="F1521" s="6" t="s">
        <v>121</v>
      </c>
      <c r="G1521" s="7">
        <v>900000</v>
      </c>
      <c r="H1521" s="7">
        <v>900000</v>
      </c>
      <c r="I1521" s="7">
        <v>1</v>
      </c>
    </row>
    <row r="1522" spans="1:9" x14ac:dyDescent="0.25">
      <c r="A1522" s="575"/>
      <c r="B1522" s="459" t="s">
        <v>217</v>
      </c>
      <c r="C1522" s="459"/>
      <c r="D1522" s="459"/>
      <c r="E1522" s="459"/>
      <c r="F1522" s="459"/>
      <c r="G1522" s="459"/>
      <c r="H1522" s="2">
        <v>50930490</v>
      </c>
      <c r="I1522" s="2"/>
    </row>
    <row r="1523" spans="1:9" x14ac:dyDescent="0.25">
      <c r="A1523" s="575"/>
      <c r="B1523" s="422" t="s">
        <v>154</v>
      </c>
      <c r="C1523" s="422"/>
      <c r="D1523" s="422"/>
      <c r="E1523" s="422"/>
      <c r="F1523" s="422"/>
      <c r="G1523" s="422"/>
      <c r="H1523" s="73">
        <v>49665734</v>
      </c>
      <c r="I1523" s="73"/>
    </row>
    <row r="1524" spans="1:9" ht="30" x14ac:dyDescent="0.25">
      <c r="A1524" s="575"/>
      <c r="B1524" s="452">
        <v>5113</v>
      </c>
      <c r="C1524" s="121" t="s">
        <v>218</v>
      </c>
      <c r="D1524" s="122" t="s">
        <v>219</v>
      </c>
      <c r="E1524" s="10" t="s">
        <v>149</v>
      </c>
      <c r="F1524" s="10" t="s">
        <v>121</v>
      </c>
      <c r="G1524" s="3">
        <v>24803174</v>
      </c>
      <c r="H1524" s="3">
        <v>24803174</v>
      </c>
      <c r="I1524" s="3">
        <v>1</v>
      </c>
    </row>
    <row r="1525" spans="1:9" ht="30" x14ac:dyDescent="0.25">
      <c r="A1525" s="575"/>
      <c r="B1525" s="452"/>
      <c r="C1525" s="121" t="s">
        <v>220</v>
      </c>
      <c r="D1525" s="122" t="s">
        <v>221</v>
      </c>
      <c r="E1525" s="10" t="s">
        <v>149</v>
      </c>
      <c r="F1525" s="10" t="s">
        <v>121</v>
      </c>
      <c r="G1525" s="3">
        <v>24862560</v>
      </c>
      <c r="H1525" s="3">
        <v>24862560</v>
      </c>
      <c r="I1525" s="3">
        <v>1</v>
      </c>
    </row>
    <row r="1526" spans="1:9" x14ac:dyDescent="0.25">
      <c r="A1526" s="575"/>
      <c r="B1526" s="422" t="s">
        <v>118</v>
      </c>
      <c r="C1526" s="422"/>
      <c r="D1526" s="422"/>
      <c r="E1526" s="422"/>
      <c r="F1526" s="422"/>
      <c r="G1526" s="422"/>
      <c r="H1526" s="73">
        <v>1264756</v>
      </c>
      <c r="I1526" s="73"/>
    </row>
    <row r="1527" spans="1:9" ht="30" x14ac:dyDescent="0.25">
      <c r="A1527" s="575"/>
      <c r="B1527" s="452">
        <v>5113</v>
      </c>
      <c r="C1527" s="126">
        <v>71351540</v>
      </c>
      <c r="D1527" s="131" t="s">
        <v>222</v>
      </c>
      <c r="E1527" s="6" t="s">
        <v>149</v>
      </c>
      <c r="F1527" s="6" t="s">
        <v>121</v>
      </c>
      <c r="G1527" s="7">
        <v>485652</v>
      </c>
      <c r="H1527" s="7">
        <v>485652</v>
      </c>
      <c r="I1527" s="7">
        <v>1</v>
      </c>
    </row>
    <row r="1528" spans="1:9" ht="30" x14ac:dyDescent="0.25">
      <c r="A1528" s="575"/>
      <c r="B1528" s="452"/>
      <c r="C1528" s="126">
        <v>71351540</v>
      </c>
      <c r="D1528" s="131" t="s">
        <v>223</v>
      </c>
      <c r="E1528" s="6" t="s">
        <v>149</v>
      </c>
      <c r="F1528" s="6" t="s">
        <v>121</v>
      </c>
      <c r="G1528" s="7">
        <v>487348</v>
      </c>
      <c r="H1528" s="7">
        <v>487348</v>
      </c>
      <c r="I1528" s="7">
        <v>1</v>
      </c>
    </row>
    <row r="1529" spans="1:9" ht="30" x14ac:dyDescent="0.25">
      <c r="A1529" s="575"/>
      <c r="B1529" s="452"/>
      <c r="C1529" s="121" t="s">
        <v>224</v>
      </c>
      <c r="D1529" s="122" t="s">
        <v>225</v>
      </c>
      <c r="E1529" s="10" t="s">
        <v>120</v>
      </c>
      <c r="F1529" s="10" t="s">
        <v>121</v>
      </c>
      <c r="G1529" s="3">
        <v>145692</v>
      </c>
      <c r="H1529" s="3">
        <v>145692</v>
      </c>
      <c r="I1529" s="3">
        <v>1</v>
      </c>
    </row>
    <row r="1530" spans="1:9" ht="30" x14ac:dyDescent="0.25">
      <c r="A1530" s="575"/>
      <c r="B1530" s="452"/>
      <c r="C1530" s="121" t="s">
        <v>226</v>
      </c>
      <c r="D1530" s="122" t="s">
        <v>227</v>
      </c>
      <c r="E1530" s="10" t="s">
        <v>120</v>
      </c>
      <c r="F1530" s="10" t="s">
        <v>121</v>
      </c>
      <c r="G1530" s="3">
        <v>146064</v>
      </c>
      <c r="H1530" s="3">
        <v>146064</v>
      </c>
      <c r="I1530" s="3">
        <v>1</v>
      </c>
    </row>
    <row r="1531" spans="1:9" x14ac:dyDescent="0.25">
      <c r="A1531" s="575"/>
      <c r="B1531" s="459" t="s">
        <v>228</v>
      </c>
      <c r="C1531" s="459"/>
      <c r="D1531" s="459"/>
      <c r="E1531" s="459"/>
      <c r="F1531" s="459"/>
      <c r="G1531" s="459"/>
      <c r="H1531" s="2">
        <v>76770000</v>
      </c>
      <c r="I1531" s="2"/>
    </row>
    <row r="1532" spans="1:9" x14ac:dyDescent="0.25">
      <c r="A1532" s="575"/>
      <c r="B1532" s="422" t="s">
        <v>11</v>
      </c>
      <c r="C1532" s="422"/>
      <c r="D1532" s="422"/>
      <c r="E1532" s="422"/>
      <c r="F1532" s="422"/>
      <c r="G1532" s="422"/>
      <c r="H1532" s="73">
        <v>4900000</v>
      </c>
      <c r="I1532" s="73"/>
    </row>
    <row r="1533" spans="1:9" ht="30" x14ac:dyDescent="0.25">
      <c r="A1533" s="575"/>
      <c r="B1533" s="452">
        <v>4251</v>
      </c>
      <c r="C1533" s="137" t="s">
        <v>229</v>
      </c>
      <c r="D1533" s="138" t="s">
        <v>230</v>
      </c>
      <c r="E1533" s="10" t="s">
        <v>14</v>
      </c>
      <c r="F1533" s="10" t="s">
        <v>15</v>
      </c>
      <c r="G1533" s="4">
        <v>72000</v>
      </c>
      <c r="H1533" s="4">
        <v>72000</v>
      </c>
      <c r="I1533" s="4">
        <v>1</v>
      </c>
    </row>
    <row r="1534" spans="1:9" ht="30" x14ac:dyDescent="0.25">
      <c r="A1534" s="575"/>
      <c r="B1534" s="452"/>
      <c r="C1534" s="121" t="s">
        <v>231</v>
      </c>
      <c r="D1534" s="122" t="s">
        <v>232</v>
      </c>
      <c r="E1534" s="10" t="s">
        <v>14</v>
      </c>
      <c r="F1534" s="10" t="s">
        <v>15</v>
      </c>
      <c r="G1534" s="3">
        <v>37200</v>
      </c>
      <c r="H1534" s="3">
        <v>892800</v>
      </c>
      <c r="I1534" s="3">
        <v>24</v>
      </c>
    </row>
    <row r="1535" spans="1:9" x14ac:dyDescent="0.25">
      <c r="A1535" s="575"/>
      <c r="B1535" s="452"/>
      <c r="C1535" s="121" t="s">
        <v>233</v>
      </c>
      <c r="D1535" s="122" t="s">
        <v>234</v>
      </c>
      <c r="E1535" s="10" t="s">
        <v>14</v>
      </c>
      <c r="F1535" s="10" t="s">
        <v>15</v>
      </c>
      <c r="G1535" s="3">
        <v>78000</v>
      </c>
      <c r="H1535" s="3">
        <v>3744000</v>
      </c>
      <c r="I1535" s="3">
        <v>48</v>
      </c>
    </row>
    <row r="1536" spans="1:9" x14ac:dyDescent="0.25">
      <c r="A1536" s="575"/>
      <c r="B1536" s="452"/>
      <c r="C1536" s="121" t="s">
        <v>235</v>
      </c>
      <c r="D1536" s="122" t="s">
        <v>236</v>
      </c>
      <c r="E1536" s="10" t="s">
        <v>14</v>
      </c>
      <c r="F1536" s="10" t="s">
        <v>15</v>
      </c>
      <c r="G1536" s="3">
        <v>191200</v>
      </c>
      <c r="H1536" s="3">
        <v>191200</v>
      </c>
      <c r="I1536" s="3">
        <v>1</v>
      </c>
    </row>
    <row r="1537" spans="1:9" x14ac:dyDescent="0.25">
      <c r="A1537" s="575"/>
      <c r="B1537" s="422" t="s">
        <v>154</v>
      </c>
      <c r="C1537" s="422"/>
      <c r="D1537" s="422"/>
      <c r="E1537" s="422"/>
      <c r="F1537" s="422"/>
      <c r="G1537" s="422"/>
      <c r="H1537" s="73">
        <v>69957830</v>
      </c>
      <c r="I1537" s="73"/>
    </row>
    <row r="1538" spans="1:9" ht="45" x14ac:dyDescent="0.25">
      <c r="A1538" s="575"/>
      <c r="B1538" s="452">
        <v>5113</v>
      </c>
      <c r="C1538" s="121" t="s">
        <v>237</v>
      </c>
      <c r="D1538" s="122" t="s">
        <v>238</v>
      </c>
      <c r="E1538" s="10" t="s">
        <v>149</v>
      </c>
      <c r="F1538" s="10" t="s">
        <v>121</v>
      </c>
      <c r="G1538" s="3">
        <v>9531670</v>
      </c>
      <c r="H1538" s="3">
        <v>9531670</v>
      </c>
      <c r="I1538" s="3">
        <v>1</v>
      </c>
    </row>
    <row r="1539" spans="1:9" ht="45" x14ac:dyDescent="0.25">
      <c r="A1539" s="575"/>
      <c r="B1539" s="452"/>
      <c r="C1539" s="121" t="s">
        <v>239</v>
      </c>
      <c r="D1539" s="122" t="s">
        <v>240</v>
      </c>
      <c r="E1539" s="10" t="s">
        <v>149</v>
      </c>
      <c r="F1539" s="10" t="s">
        <v>121</v>
      </c>
      <c r="G1539" s="3">
        <v>13617060</v>
      </c>
      <c r="H1539" s="3">
        <v>13617060</v>
      </c>
      <c r="I1539" s="3">
        <v>1</v>
      </c>
    </row>
    <row r="1540" spans="1:9" ht="45" x14ac:dyDescent="0.25">
      <c r="A1540" s="575"/>
      <c r="B1540" s="452"/>
      <c r="C1540" s="121" t="s">
        <v>241</v>
      </c>
      <c r="D1540" s="122" t="s">
        <v>242</v>
      </c>
      <c r="E1540" s="10" t="s">
        <v>149</v>
      </c>
      <c r="F1540" s="10" t="s">
        <v>121</v>
      </c>
      <c r="G1540" s="3">
        <v>16395680</v>
      </c>
      <c r="H1540" s="3">
        <v>16395680</v>
      </c>
      <c r="I1540" s="3">
        <v>1</v>
      </c>
    </row>
    <row r="1541" spans="1:9" ht="60" x14ac:dyDescent="0.25">
      <c r="A1541" s="575"/>
      <c r="B1541" s="452"/>
      <c r="C1541" s="121" t="s">
        <v>243</v>
      </c>
      <c r="D1541" s="122" t="s">
        <v>244</v>
      </c>
      <c r="E1541" s="10" t="s">
        <v>126</v>
      </c>
      <c r="F1541" s="10" t="s">
        <v>121</v>
      </c>
      <c r="G1541" s="3">
        <v>30413420</v>
      </c>
      <c r="H1541" s="3">
        <v>30413420</v>
      </c>
      <c r="I1541" s="3">
        <v>1</v>
      </c>
    </row>
    <row r="1542" spans="1:9" x14ac:dyDescent="0.25">
      <c r="A1542" s="575"/>
      <c r="B1542" s="422" t="s">
        <v>118</v>
      </c>
      <c r="C1542" s="422"/>
      <c r="D1542" s="422"/>
      <c r="E1542" s="422"/>
      <c r="F1542" s="422"/>
      <c r="G1542" s="422"/>
      <c r="H1542" s="73">
        <v>1912170</v>
      </c>
      <c r="I1542" s="73"/>
    </row>
    <row r="1543" spans="1:9" ht="45" x14ac:dyDescent="0.25">
      <c r="A1543" s="575"/>
      <c r="B1543" s="10">
        <v>4251</v>
      </c>
      <c r="C1543" s="126">
        <v>71351540</v>
      </c>
      <c r="D1543" s="131" t="s">
        <v>245</v>
      </c>
      <c r="E1543" s="6" t="s">
        <v>172</v>
      </c>
      <c r="F1543" s="6" t="s">
        <v>121</v>
      </c>
      <c r="G1543" s="7">
        <v>100000</v>
      </c>
      <c r="H1543" s="7">
        <v>100000</v>
      </c>
      <c r="I1543" s="7">
        <v>1</v>
      </c>
    </row>
    <row r="1544" spans="1:9" ht="45" x14ac:dyDescent="0.25">
      <c r="A1544" s="575"/>
      <c r="B1544" s="452">
        <v>5113</v>
      </c>
      <c r="C1544" s="126">
        <v>71351540</v>
      </c>
      <c r="D1544" s="131" t="s">
        <v>246</v>
      </c>
      <c r="E1544" s="6" t="s">
        <v>149</v>
      </c>
      <c r="F1544" s="6" t="s">
        <v>121</v>
      </c>
      <c r="G1544" s="7">
        <v>182472</v>
      </c>
      <c r="H1544" s="7">
        <v>182472</v>
      </c>
      <c r="I1544" s="7">
        <v>1</v>
      </c>
    </row>
    <row r="1545" spans="1:9" ht="45" x14ac:dyDescent="0.25">
      <c r="A1545" s="575"/>
      <c r="B1545" s="452"/>
      <c r="C1545" s="126">
        <v>71351540</v>
      </c>
      <c r="D1545" s="131" t="s">
        <v>247</v>
      </c>
      <c r="E1545" s="6" t="s">
        <v>149</v>
      </c>
      <c r="F1545" s="6" t="s">
        <v>121</v>
      </c>
      <c r="G1545" s="7">
        <v>259092</v>
      </c>
      <c r="H1545" s="7">
        <v>259092</v>
      </c>
      <c r="I1545" s="7">
        <v>1</v>
      </c>
    </row>
    <row r="1546" spans="1:9" ht="45" x14ac:dyDescent="0.25">
      <c r="A1546" s="575"/>
      <c r="B1546" s="452"/>
      <c r="C1546" s="126">
        <v>71351540</v>
      </c>
      <c r="D1546" s="131" t="s">
        <v>248</v>
      </c>
      <c r="E1546" s="6" t="s">
        <v>149</v>
      </c>
      <c r="F1546" s="6" t="s">
        <v>121</v>
      </c>
      <c r="G1546" s="7">
        <v>327912</v>
      </c>
      <c r="H1546" s="7">
        <v>327912</v>
      </c>
      <c r="I1546" s="7">
        <v>1</v>
      </c>
    </row>
    <row r="1547" spans="1:9" ht="60" x14ac:dyDescent="0.25">
      <c r="A1547" s="575"/>
      <c r="B1547" s="452"/>
      <c r="C1547" s="126">
        <v>71351540</v>
      </c>
      <c r="D1547" s="131" t="s">
        <v>249</v>
      </c>
      <c r="E1547" s="6" t="s">
        <v>172</v>
      </c>
      <c r="F1547" s="6" t="s">
        <v>121</v>
      </c>
      <c r="G1547" s="7">
        <v>624505</v>
      </c>
      <c r="H1547" s="7">
        <v>624505</v>
      </c>
      <c r="I1547" s="7">
        <v>1</v>
      </c>
    </row>
    <row r="1548" spans="1:9" ht="45" x14ac:dyDescent="0.25">
      <c r="A1548" s="575"/>
      <c r="B1548" s="452"/>
      <c r="C1548" s="121" t="s">
        <v>250</v>
      </c>
      <c r="D1548" s="122" t="s">
        <v>251</v>
      </c>
      <c r="E1548" s="10" t="s">
        <v>120</v>
      </c>
      <c r="F1548" s="10" t="s">
        <v>121</v>
      </c>
      <c r="G1548" s="3">
        <v>54744</v>
      </c>
      <c r="H1548" s="3">
        <v>54744</v>
      </c>
      <c r="I1548" s="3">
        <v>1</v>
      </c>
    </row>
    <row r="1549" spans="1:9" ht="45" x14ac:dyDescent="0.25">
      <c r="A1549" s="575"/>
      <c r="B1549" s="452"/>
      <c r="C1549" s="121" t="s">
        <v>252</v>
      </c>
      <c r="D1549" s="122" t="s">
        <v>253</v>
      </c>
      <c r="E1549" s="10" t="s">
        <v>120</v>
      </c>
      <c r="F1549" s="10" t="s">
        <v>121</v>
      </c>
      <c r="G1549" s="3">
        <v>77724</v>
      </c>
      <c r="H1549" s="3">
        <v>77724</v>
      </c>
      <c r="I1549" s="3">
        <v>1</v>
      </c>
    </row>
    <row r="1550" spans="1:9" ht="45" x14ac:dyDescent="0.25">
      <c r="A1550" s="575"/>
      <c r="B1550" s="452"/>
      <c r="C1550" s="121" t="s">
        <v>254</v>
      </c>
      <c r="D1550" s="122" t="s">
        <v>255</v>
      </c>
      <c r="E1550" s="10" t="s">
        <v>120</v>
      </c>
      <c r="F1550" s="10" t="s">
        <v>121</v>
      </c>
      <c r="G1550" s="3">
        <v>98369</v>
      </c>
      <c r="H1550" s="3">
        <v>98369</v>
      </c>
      <c r="I1550" s="3">
        <v>1</v>
      </c>
    </row>
    <row r="1551" spans="1:9" ht="60" x14ac:dyDescent="0.25">
      <c r="A1551" s="575"/>
      <c r="B1551" s="452"/>
      <c r="C1551" s="121" t="s">
        <v>256</v>
      </c>
      <c r="D1551" s="122" t="s">
        <v>257</v>
      </c>
      <c r="E1551" s="10" t="s">
        <v>120</v>
      </c>
      <c r="F1551" s="10" t="s">
        <v>121</v>
      </c>
      <c r="G1551" s="3">
        <v>187352</v>
      </c>
      <c r="H1551" s="3">
        <v>187352</v>
      </c>
      <c r="I1551" s="3">
        <v>1</v>
      </c>
    </row>
    <row r="1552" spans="1:9" x14ac:dyDescent="0.25">
      <c r="A1552" s="575"/>
      <c r="B1552" s="459" t="s">
        <v>258</v>
      </c>
      <c r="C1552" s="459"/>
      <c r="D1552" s="459"/>
      <c r="E1552" s="459"/>
      <c r="F1552" s="459"/>
      <c r="G1552" s="459"/>
      <c r="H1552" s="2">
        <v>46400000</v>
      </c>
      <c r="I1552" s="2"/>
    </row>
    <row r="1553" spans="1:9" x14ac:dyDescent="0.25">
      <c r="A1553" s="575"/>
      <c r="B1553" s="422" t="s">
        <v>154</v>
      </c>
      <c r="C1553" s="422"/>
      <c r="D1553" s="422"/>
      <c r="E1553" s="422"/>
      <c r="F1553" s="422"/>
      <c r="G1553" s="422"/>
      <c r="H1553" s="73">
        <v>45472000</v>
      </c>
      <c r="I1553" s="73"/>
    </row>
    <row r="1554" spans="1:9" ht="30" x14ac:dyDescent="0.25">
      <c r="A1554" s="575"/>
      <c r="B1554" s="10">
        <v>4251</v>
      </c>
      <c r="C1554" s="121" t="s">
        <v>259</v>
      </c>
      <c r="D1554" s="122" t="s">
        <v>260</v>
      </c>
      <c r="E1554" s="10" t="s">
        <v>149</v>
      </c>
      <c r="F1554" s="10" t="s">
        <v>121</v>
      </c>
      <c r="G1554" s="3">
        <v>45472000</v>
      </c>
      <c r="H1554" s="3">
        <v>45472000</v>
      </c>
      <c r="I1554" s="3">
        <v>1</v>
      </c>
    </row>
    <row r="1555" spans="1:9" x14ac:dyDescent="0.25">
      <c r="A1555" s="575"/>
      <c r="B1555" s="422" t="s">
        <v>118</v>
      </c>
      <c r="C1555" s="422"/>
      <c r="D1555" s="422"/>
      <c r="E1555" s="422"/>
      <c r="F1555" s="422"/>
      <c r="G1555" s="422"/>
      <c r="H1555" s="73">
        <v>928000</v>
      </c>
      <c r="I1555" s="73"/>
    </row>
    <row r="1556" spans="1:9" ht="30" x14ac:dyDescent="0.25">
      <c r="A1556" s="575"/>
      <c r="B1556" s="10">
        <v>4251</v>
      </c>
      <c r="C1556" s="126">
        <v>71351540</v>
      </c>
      <c r="D1556" s="131" t="s">
        <v>168</v>
      </c>
      <c r="E1556" s="6" t="s">
        <v>149</v>
      </c>
      <c r="F1556" s="6" t="s">
        <v>121</v>
      </c>
      <c r="G1556" s="7">
        <v>928000</v>
      </c>
      <c r="H1556" s="7">
        <v>928000</v>
      </c>
      <c r="I1556" s="7">
        <v>1</v>
      </c>
    </row>
    <row r="1557" spans="1:9" x14ac:dyDescent="0.25">
      <c r="A1557" s="575"/>
      <c r="B1557" s="459" t="s">
        <v>261</v>
      </c>
      <c r="C1557" s="459"/>
      <c r="D1557" s="459"/>
      <c r="E1557" s="459"/>
      <c r="F1557" s="459"/>
      <c r="G1557" s="459"/>
      <c r="H1557" s="2">
        <v>2466852</v>
      </c>
      <c r="I1557" s="2"/>
    </row>
    <row r="1558" spans="1:9" x14ac:dyDescent="0.25">
      <c r="A1558" s="575"/>
      <c r="B1558" s="422" t="s">
        <v>154</v>
      </c>
      <c r="C1558" s="422"/>
      <c r="D1558" s="422"/>
      <c r="E1558" s="422"/>
      <c r="F1558" s="422"/>
      <c r="G1558" s="422"/>
      <c r="H1558" s="73">
        <v>2402440</v>
      </c>
      <c r="I1558" s="73"/>
    </row>
    <row r="1559" spans="1:9" ht="30" x14ac:dyDescent="0.25">
      <c r="A1559" s="575"/>
      <c r="B1559" s="10">
        <v>4251</v>
      </c>
      <c r="C1559" s="121" t="s">
        <v>262</v>
      </c>
      <c r="D1559" s="122" t="s">
        <v>263</v>
      </c>
      <c r="E1559" s="10" t="s">
        <v>126</v>
      </c>
      <c r="F1559" s="10" t="s">
        <v>121</v>
      </c>
      <c r="G1559" s="3">
        <v>2402440</v>
      </c>
      <c r="H1559" s="3">
        <v>2402440</v>
      </c>
      <c r="I1559" s="3">
        <v>1</v>
      </c>
    </row>
    <row r="1560" spans="1:9" x14ac:dyDescent="0.25">
      <c r="A1560" s="575"/>
      <c r="B1560" s="422" t="s">
        <v>118</v>
      </c>
      <c r="C1560" s="422"/>
      <c r="D1560" s="422"/>
      <c r="E1560" s="422"/>
      <c r="F1560" s="422"/>
      <c r="G1560" s="422"/>
      <c r="H1560" s="73">
        <v>64412</v>
      </c>
      <c r="I1560" s="73"/>
    </row>
    <row r="1561" spans="1:9" ht="45" x14ac:dyDescent="0.25">
      <c r="A1561" s="575"/>
      <c r="B1561" s="452">
        <v>4251</v>
      </c>
      <c r="C1561" s="126">
        <v>71351540</v>
      </c>
      <c r="D1561" s="131" t="s">
        <v>264</v>
      </c>
      <c r="E1561" s="6" t="s">
        <v>172</v>
      </c>
      <c r="F1561" s="6" t="s">
        <v>121</v>
      </c>
      <c r="G1561" s="7">
        <v>50000</v>
      </c>
      <c r="H1561" s="7">
        <v>50000</v>
      </c>
      <c r="I1561" s="7">
        <v>1</v>
      </c>
    </row>
    <row r="1562" spans="1:9" ht="45" x14ac:dyDescent="0.25">
      <c r="A1562" s="575"/>
      <c r="B1562" s="452"/>
      <c r="C1562" s="121" t="s">
        <v>265</v>
      </c>
      <c r="D1562" s="122" t="s">
        <v>266</v>
      </c>
      <c r="E1562" s="10" t="s">
        <v>120</v>
      </c>
      <c r="F1562" s="10" t="s">
        <v>121</v>
      </c>
      <c r="G1562" s="3">
        <v>14412</v>
      </c>
      <c r="H1562" s="3">
        <v>14412</v>
      </c>
      <c r="I1562" s="3">
        <v>1</v>
      </c>
    </row>
    <row r="1563" spans="1:9" x14ac:dyDescent="0.25">
      <c r="A1563" s="575"/>
      <c r="B1563" s="459" t="s">
        <v>267</v>
      </c>
      <c r="C1563" s="459"/>
      <c r="D1563" s="459"/>
      <c r="E1563" s="459"/>
      <c r="F1563" s="459"/>
      <c r="G1563" s="459"/>
      <c r="H1563" s="2">
        <v>3000000</v>
      </c>
      <c r="I1563" s="2"/>
    </row>
    <row r="1564" spans="1:9" x14ac:dyDescent="0.25">
      <c r="A1564" s="575"/>
      <c r="B1564" s="422" t="s">
        <v>118</v>
      </c>
      <c r="C1564" s="422"/>
      <c r="D1564" s="422"/>
      <c r="E1564" s="422"/>
      <c r="F1564" s="422"/>
      <c r="G1564" s="422"/>
      <c r="H1564" s="73">
        <v>3000000</v>
      </c>
      <c r="I1564" s="73"/>
    </row>
    <row r="1565" spans="1:9" ht="30" x14ac:dyDescent="0.25">
      <c r="A1565" s="575"/>
      <c r="B1565" s="452"/>
      <c r="C1565" s="121" t="s">
        <v>268</v>
      </c>
      <c r="D1565" s="122" t="s">
        <v>269</v>
      </c>
      <c r="E1565" s="10" t="s">
        <v>14</v>
      </c>
      <c r="F1565" s="10" t="s">
        <v>121</v>
      </c>
      <c r="G1565" s="3">
        <v>650000</v>
      </c>
      <c r="H1565" s="3">
        <v>650000</v>
      </c>
      <c r="I1565" s="3">
        <v>1</v>
      </c>
    </row>
    <row r="1566" spans="1:9" ht="30" x14ac:dyDescent="0.25">
      <c r="A1566" s="575"/>
      <c r="B1566" s="452"/>
      <c r="C1566" s="121" t="s">
        <v>270</v>
      </c>
      <c r="D1566" s="122" t="s">
        <v>269</v>
      </c>
      <c r="E1566" s="10" t="s">
        <v>14</v>
      </c>
      <c r="F1566" s="10" t="s">
        <v>121</v>
      </c>
      <c r="G1566" s="3">
        <v>650000</v>
      </c>
      <c r="H1566" s="3">
        <v>650000</v>
      </c>
      <c r="I1566" s="3">
        <v>1</v>
      </c>
    </row>
    <row r="1567" spans="1:9" ht="30" x14ac:dyDescent="0.25">
      <c r="A1567" s="575"/>
      <c r="B1567" s="452"/>
      <c r="C1567" s="121" t="s">
        <v>271</v>
      </c>
      <c r="D1567" s="122" t="s">
        <v>269</v>
      </c>
      <c r="E1567" s="10" t="s">
        <v>14</v>
      </c>
      <c r="F1567" s="10" t="s">
        <v>121</v>
      </c>
      <c r="G1567" s="3">
        <v>375000</v>
      </c>
      <c r="H1567" s="3">
        <v>375000</v>
      </c>
      <c r="I1567" s="3">
        <v>1</v>
      </c>
    </row>
    <row r="1568" spans="1:9" ht="30" x14ac:dyDescent="0.25">
      <c r="A1568" s="575"/>
      <c r="B1568" s="452"/>
      <c r="C1568" s="121" t="s">
        <v>272</v>
      </c>
      <c r="D1568" s="122" t="s">
        <v>269</v>
      </c>
      <c r="E1568" s="10" t="s">
        <v>14</v>
      </c>
      <c r="F1568" s="10" t="s">
        <v>121</v>
      </c>
      <c r="G1568" s="3">
        <v>950000</v>
      </c>
      <c r="H1568" s="3">
        <v>950000</v>
      </c>
      <c r="I1568" s="3">
        <v>1</v>
      </c>
    </row>
    <row r="1569" spans="1:9" ht="30" x14ac:dyDescent="0.25">
      <c r="A1569" s="575"/>
      <c r="B1569" s="452"/>
      <c r="C1569" s="121" t="s">
        <v>273</v>
      </c>
      <c r="D1569" s="122" t="s">
        <v>269</v>
      </c>
      <c r="E1569" s="10" t="s">
        <v>14</v>
      </c>
      <c r="F1569" s="10" t="s">
        <v>121</v>
      </c>
      <c r="G1569" s="3">
        <v>375000</v>
      </c>
      <c r="H1569" s="3">
        <v>375000</v>
      </c>
      <c r="I1569" s="3">
        <v>1</v>
      </c>
    </row>
    <row r="1570" spans="1:9" x14ac:dyDescent="0.25">
      <c r="A1570" s="575"/>
      <c r="B1570" s="459" t="s">
        <v>274</v>
      </c>
      <c r="C1570" s="459"/>
      <c r="D1570" s="459"/>
      <c r="E1570" s="459"/>
      <c r="F1570" s="459"/>
      <c r="G1570" s="459"/>
      <c r="H1570" s="2">
        <v>30200000</v>
      </c>
      <c r="I1570" s="2"/>
    </row>
    <row r="1571" spans="1:9" x14ac:dyDescent="0.25">
      <c r="A1571" s="575"/>
      <c r="B1571" s="422" t="s">
        <v>11</v>
      </c>
      <c r="C1571" s="422"/>
      <c r="D1571" s="422"/>
      <c r="E1571" s="422"/>
      <c r="F1571" s="422"/>
      <c r="G1571" s="422"/>
      <c r="H1571" s="73">
        <v>2200000</v>
      </c>
      <c r="I1571" s="73"/>
    </row>
    <row r="1572" spans="1:9" x14ac:dyDescent="0.25">
      <c r="A1572" s="575"/>
      <c r="B1572" s="10">
        <v>4267</v>
      </c>
      <c r="C1572" s="121" t="s">
        <v>275</v>
      </c>
      <c r="D1572" s="122" t="s">
        <v>276</v>
      </c>
      <c r="E1572" s="10" t="s">
        <v>126</v>
      </c>
      <c r="F1572" s="10" t="s">
        <v>15</v>
      </c>
      <c r="G1572" s="3">
        <v>1100</v>
      </c>
      <c r="H1572" s="3">
        <v>2200000</v>
      </c>
      <c r="I1572" s="3">
        <v>2000</v>
      </c>
    </row>
    <row r="1573" spans="1:9" x14ac:dyDescent="0.25">
      <c r="A1573" s="575"/>
      <c r="B1573" s="422" t="s">
        <v>118</v>
      </c>
      <c r="C1573" s="422"/>
      <c r="D1573" s="422"/>
      <c r="E1573" s="422"/>
      <c r="F1573" s="422"/>
      <c r="G1573" s="422"/>
      <c r="H1573" s="73">
        <v>28000000</v>
      </c>
      <c r="I1573" s="73"/>
    </row>
    <row r="1574" spans="1:9" ht="30" x14ac:dyDescent="0.25">
      <c r="A1574" s="575"/>
      <c r="B1574" s="452">
        <v>4239</v>
      </c>
      <c r="C1574" s="121" t="s">
        <v>277</v>
      </c>
      <c r="D1574" s="122" t="s">
        <v>278</v>
      </c>
      <c r="E1574" s="10" t="s">
        <v>14</v>
      </c>
      <c r="F1574" s="10" t="s">
        <v>121</v>
      </c>
      <c r="G1574" s="3">
        <v>2000000</v>
      </c>
      <c r="H1574" s="3">
        <v>2000000</v>
      </c>
      <c r="I1574" s="3">
        <v>1</v>
      </c>
    </row>
    <row r="1575" spans="1:9" ht="30" x14ac:dyDescent="0.25">
      <c r="A1575" s="575"/>
      <c r="B1575" s="452"/>
      <c r="C1575" s="121" t="s">
        <v>279</v>
      </c>
      <c r="D1575" s="122" t="s">
        <v>278</v>
      </c>
      <c r="E1575" s="10" t="s">
        <v>14</v>
      </c>
      <c r="F1575" s="10" t="s">
        <v>121</v>
      </c>
      <c r="G1575" s="3">
        <v>2000000</v>
      </c>
      <c r="H1575" s="3">
        <v>2000000</v>
      </c>
      <c r="I1575" s="3">
        <v>1</v>
      </c>
    </row>
    <row r="1576" spans="1:9" ht="30" x14ac:dyDescent="0.25">
      <c r="A1576" s="575"/>
      <c r="B1576" s="452"/>
      <c r="C1576" s="121" t="s">
        <v>280</v>
      </c>
      <c r="D1576" s="122" t="s">
        <v>278</v>
      </c>
      <c r="E1576" s="10" t="s">
        <v>14</v>
      </c>
      <c r="F1576" s="10" t="s">
        <v>121</v>
      </c>
      <c r="G1576" s="3">
        <v>3000000</v>
      </c>
      <c r="H1576" s="3">
        <v>3000000</v>
      </c>
      <c r="I1576" s="3">
        <v>1</v>
      </c>
    </row>
    <row r="1577" spans="1:9" ht="30" x14ac:dyDescent="0.25">
      <c r="A1577" s="575"/>
      <c r="B1577" s="452"/>
      <c r="C1577" s="121" t="s">
        <v>281</v>
      </c>
      <c r="D1577" s="122" t="s">
        <v>278</v>
      </c>
      <c r="E1577" s="10" t="s">
        <v>14</v>
      </c>
      <c r="F1577" s="10" t="s">
        <v>121</v>
      </c>
      <c r="G1577" s="3">
        <v>2500000</v>
      </c>
      <c r="H1577" s="3">
        <v>2500000</v>
      </c>
      <c r="I1577" s="3">
        <v>1</v>
      </c>
    </row>
    <row r="1578" spans="1:9" ht="30" x14ac:dyDescent="0.25">
      <c r="A1578" s="575"/>
      <c r="B1578" s="452"/>
      <c r="C1578" s="121" t="s">
        <v>282</v>
      </c>
      <c r="D1578" s="122" t="s">
        <v>278</v>
      </c>
      <c r="E1578" s="10" t="s">
        <v>14</v>
      </c>
      <c r="F1578" s="10" t="s">
        <v>121</v>
      </c>
      <c r="G1578" s="3">
        <v>2000000</v>
      </c>
      <c r="H1578" s="3">
        <v>2000000</v>
      </c>
      <c r="I1578" s="3">
        <v>1</v>
      </c>
    </row>
    <row r="1579" spans="1:9" ht="30" x14ac:dyDescent="0.25">
      <c r="A1579" s="575"/>
      <c r="B1579" s="452"/>
      <c r="C1579" s="121" t="s">
        <v>283</v>
      </c>
      <c r="D1579" s="122" t="s">
        <v>278</v>
      </c>
      <c r="E1579" s="10" t="s">
        <v>14</v>
      </c>
      <c r="F1579" s="10" t="s">
        <v>121</v>
      </c>
      <c r="G1579" s="3">
        <v>2000000</v>
      </c>
      <c r="H1579" s="3">
        <v>2000000</v>
      </c>
      <c r="I1579" s="3">
        <v>1</v>
      </c>
    </row>
    <row r="1580" spans="1:9" ht="30" x14ac:dyDescent="0.25">
      <c r="A1580" s="575"/>
      <c r="B1580" s="452"/>
      <c r="C1580" s="121" t="s">
        <v>284</v>
      </c>
      <c r="D1580" s="122" t="s">
        <v>278</v>
      </c>
      <c r="E1580" s="10" t="s">
        <v>14</v>
      </c>
      <c r="F1580" s="10" t="s">
        <v>121</v>
      </c>
      <c r="G1580" s="3">
        <v>1500000</v>
      </c>
      <c r="H1580" s="3">
        <v>1500000</v>
      </c>
      <c r="I1580" s="3">
        <v>1</v>
      </c>
    </row>
    <row r="1581" spans="1:9" ht="30" x14ac:dyDescent="0.25">
      <c r="A1581" s="575"/>
      <c r="B1581" s="452"/>
      <c r="C1581" s="121" t="s">
        <v>285</v>
      </c>
      <c r="D1581" s="122" t="s">
        <v>278</v>
      </c>
      <c r="E1581" s="10" t="s">
        <v>14</v>
      </c>
      <c r="F1581" s="10" t="s">
        <v>121</v>
      </c>
      <c r="G1581" s="3">
        <v>2000000</v>
      </c>
      <c r="H1581" s="3">
        <v>2000000</v>
      </c>
      <c r="I1581" s="3">
        <v>1</v>
      </c>
    </row>
    <row r="1582" spans="1:9" ht="30" x14ac:dyDescent="0.25">
      <c r="A1582" s="575"/>
      <c r="B1582" s="452"/>
      <c r="C1582" s="121" t="s">
        <v>286</v>
      </c>
      <c r="D1582" s="122" t="s">
        <v>278</v>
      </c>
      <c r="E1582" s="10" t="s">
        <v>14</v>
      </c>
      <c r="F1582" s="10" t="s">
        <v>121</v>
      </c>
      <c r="G1582" s="3">
        <v>2000000</v>
      </c>
      <c r="H1582" s="3">
        <v>2000000</v>
      </c>
      <c r="I1582" s="3">
        <v>1</v>
      </c>
    </row>
    <row r="1583" spans="1:9" ht="30" x14ac:dyDescent="0.25">
      <c r="A1583" s="575"/>
      <c r="B1583" s="452"/>
      <c r="C1583" s="121" t="s">
        <v>287</v>
      </c>
      <c r="D1583" s="122" t="s">
        <v>278</v>
      </c>
      <c r="E1583" s="10" t="s">
        <v>14</v>
      </c>
      <c r="F1583" s="10" t="s">
        <v>121</v>
      </c>
      <c r="G1583" s="3">
        <v>1000000</v>
      </c>
      <c r="H1583" s="3">
        <v>1000000</v>
      </c>
      <c r="I1583" s="3">
        <v>1</v>
      </c>
    </row>
    <row r="1584" spans="1:9" ht="30" x14ac:dyDescent="0.25">
      <c r="A1584" s="575"/>
      <c r="B1584" s="452"/>
      <c r="C1584" s="121" t="s">
        <v>288</v>
      </c>
      <c r="D1584" s="122" t="s">
        <v>278</v>
      </c>
      <c r="E1584" s="10" t="s">
        <v>14</v>
      </c>
      <c r="F1584" s="10" t="s">
        <v>121</v>
      </c>
      <c r="G1584" s="3">
        <v>1000000</v>
      </c>
      <c r="H1584" s="3">
        <v>1000000</v>
      </c>
      <c r="I1584" s="3">
        <v>1</v>
      </c>
    </row>
    <row r="1585" spans="1:9" ht="30" x14ac:dyDescent="0.25">
      <c r="A1585" s="575"/>
      <c r="B1585" s="452"/>
      <c r="C1585" s="121" t="s">
        <v>289</v>
      </c>
      <c r="D1585" s="122" t="s">
        <v>278</v>
      </c>
      <c r="E1585" s="10" t="s">
        <v>14</v>
      </c>
      <c r="F1585" s="10" t="s">
        <v>121</v>
      </c>
      <c r="G1585" s="3">
        <v>1000000</v>
      </c>
      <c r="H1585" s="3">
        <v>1000000</v>
      </c>
      <c r="I1585" s="3">
        <v>1</v>
      </c>
    </row>
    <row r="1586" spans="1:9" ht="30" x14ac:dyDescent="0.25">
      <c r="A1586" s="575"/>
      <c r="B1586" s="452"/>
      <c r="C1586" s="121" t="s">
        <v>290</v>
      </c>
      <c r="D1586" s="122" t="s">
        <v>278</v>
      </c>
      <c r="E1586" s="10" t="s">
        <v>14</v>
      </c>
      <c r="F1586" s="10" t="s">
        <v>121</v>
      </c>
      <c r="G1586" s="3">
        <v>3000000</v>
      </c>
      <c r="H1586" s="3">
        <v>3000000</v>
      </c>
      <c r="I1586" s="3">
        <v>1</v>
      </c>
    </row>
    <row r="1587" spans="1:9" ht="30" x14ac:dyDescent="0.25">
      <c r="A1587" s="575"/>
      <c r="B1587" s="452"/>
      <c r="C1587" s="121" t="s">
        <v>291</v>
      </c>
      <c r="D1587" s="122" t="s">
        <v>278</v>
      </c>
      <c r="E1587" s="10" t="s">
        <v>14</v>
      </c>
      <c r="F1587" s="10" t="s">
        <v>121</v>
      </c>
      <c r="G1587" s="3">
        <v>3000000</v>
      </c>
      <c r="H1587" s="3">
        <v>3000000</v>
      </c>
      <c r="I1587" s="3">
        <v>1</v>
      </c>
    </row>
    <row r="1588" spans="1:9" x14ac:dyDescent="0.25">
      <c r="A1588" s="575"/>
      <c r="B1588" s="459" t="s">
        <v>292</v>
      </c>
      <c r="C1588" s="459"/>
      <c r="D1588" s="459"/>
      <c r="E1588" s="459"/>
      <c r="F1588" s="459"/>
      <c r="G1588" s="459"/>
      <c r="H1588" s="2">
        <v>1000000</v>
      </c>
      <c r="I1588" s="2"/>
    </row>
    <row r="1589" spans="1:9" x14ac:dyDescent="0.25">
      <c r="A1589" s="575"/>
      <c r="B1589" s="422" t="s">
        <v>118</v>
      </c>
      <c r="C1589" s="422"/>
      <c r="D1589" s="422"/>
      <c r="E1589" s="422"/>
      <c r="F1589" s="422"/>
      <c r="G1589" s="422"/>
      <c r="H1589" s="73">
        <v>1000000</v>
      </c>
      <c r="I1589" s="73"/>
    </row>
    <row r="1590" spans="1:9" x14ac:dyDescent="0.25">
      <c r="A1590" s="575"/>
      <c r="B1590" s="10">
        <v>4239</v>
      </c>
      <c r="C1590" s="121" t="s">
        <v>293</v>
      </c>
      <c r="D1590" s="122" t="s">
        <v>294</v>
      </c>
      <c r="E1590" s="10" t="s">
        <v>120</v>
      </c>
      <c r="F1590" s="10" t="s">
        <v>121</v>
      </c>
      <c r="G1590" s="3">
        <v>1000000</v>
      </c>
      <c r="H1590" s="3">
        <v>1000000</v>
      </c>
      <c r="I1590" s="3">
        <v>1</v>
      </c>
    </row>
    <row r="1591" spans="1:9" x14ac:dyDescent="0.25">
      <c r="A1591" s="575"/>
      <c r="B1591" s="459" t="s">
        <v>295</v>
      </c>
      <c r="C1591" s="459"/>
      <c r="D1591" s="459"/>
      <c r="E1591" s="459"/>
      <c r="F1591" s="459"/>
      <c r="G1591" s="459"/>
      <c r="H1591" s="2">
        <v>450000</v>
      </c>
      <c r="I1591" s="2"/>
    </row>
    <row r="1592" spans="1:9" x14ac:dyDescent="0.25">
      <c r="A1592" s="575"/>
      <c r="B1592" s="422" t="s">
        <v>118</v>
      </c>
      <c r="C1592" s="422"/>
      <c r="D1592" s="422"/>
      <c r="E1592" s="422"/>
      <c r="F1592" s="422"/>
      <c r="G1592" s="422"/>
      <c r="H1592" s="73">
        <v>450000</v>
      </c>
      <c r="I1592" s="73"/>
    </row>
    <row r="1593" spans="1:9" ht="30" x14ac:dyDescent="0.25">
      <c r="A1593" s="575"/>
      <c r="B1593" s="10">
        <v>4239</v>
      </c>
      <c r="C1593" s="126">
        <v>79951110</v>
      </c>
      <c r="D1593" s="131" t="s">
        <v>278</v>
      </c>
      <c r="E1593" s="6" t="s">
        <v>14</v>
      </c>
      <c r="F1593" s="6" t="s">
        <v>121</v>
      </c>
      <c r="G1593" s="7">
        <v>450000</v>
      </c>
      <c r="H1593" s="7">
        <v>450000</v>
      </c>
      <c r="I1593" s="7">
        <v>1</v>
      </c>
    </row>
    <row r="1594" spans="1:9" x14ac:dyDescent="0.25">
      <c r="A1594" s="575"/>
      <c r="B1594" s="459" t="s">
        <v>296</v>
      </c>
      <c r="C1594" s="459"/>
      <c r="D1594" s="459"/>
      <c r="E1594" s="459"/>
      <c r="F1594" s="459"/>
      <c r="G1594" s="459"/>
      <c r="H1594" s="2">
        <v>4320000</v>
      </c>
      <c r="I1594" s="2"/>
    </row>
    <row r="1595" spans="1:9" x14ac:dyDescent="0.25">
      <c r="A1595" s="575"/>
      <c r="B1595" s="422" t="s">
        <v>118</v>
      </c>
      <c r="C1595" s="422"/>
      <c r="D1595" s="422"/>
      <c r="E1595" s="422"/>
      <c r="F1595" s="422"/>
      <c r="G1595" s="422"/>
      <c r="H1595" s="73">
        <v>4320000</v>
      </c>
      <c r="I1595" s="73"/>
    </row>
    <row r="1596" spans="1:9" ht="30" x14ac:dyDescent="0.25">
      <c r="A1596" s="575"/>
      <c r="B1596" s="10">
        <v>4239</v>
      </c>
      <c r="C1596" s="126">
        <v>79951110</v>
      </c>
      <c r="D1596" s="131" t="s">
        <v>278</v>
      </c>
      <c r="E1596" s="6" t="s">
        <v>14</v>
      </c>
      <c r="F1596" s="6" t="s">
        <v>121</v>
      </c>
      <c r="G1596" s="7">
        <v>4320000</v>
      </c>
      <c r="H1596" s="7">
        <v>4320000</v>
      </c>
      <c r="I1596" s="7">
        <v>1</v>
      </c>
    </row>
    <row r="1597" spans="1:9" x14ac:dyDescent="0.25">
      <c r="A1597" s="575"/>
      <c r="B1597" s="459" t="s">
        <v>297</v>
      </c>
      <c r="C1597" s="459"/>
      <c r="D1597" s="459"/>
      <c r="E1597" s="459"/>
      <c r="F1597" s="459"/>
      <c r="G1597" s="459"/>
      <c r="H1597" s="2">
        <v>1092000</v>
      </c>
      <c r="I1597" s="2"/>
    </row>
    <row r="1598" spans="1:9" x14ac:dyDescent="0.25">
      <c r="A1598" s="575"/>
      <c r="B1598" s="422" t="s">
        <v>118</v>
      </c>
      <c r="C1598" s="422"/>
      <c r="D1598" s="422"/>
      <c r="E1598" s="422"/>
      <c r="F1598" s="422"/>
      <c r="G1598" s="422"/>
      <c r="H1598" s="73">
        <v>1092000</v>
      </c>
      <c r="I1598" s="73"/>
    </row>
    <row r="1599" spans="1:9" x14ac:dyDescent="0.25">
      <c r="A1599" s="575"/>
      <c r="B1599" s="10">
        <v>4239</v>
      </c>
      <c r="C1599" s="121" t="s">
        <v>298</v>
      </c>
      <c r="D1599" s="122" t="s">
        <v>294</v>
      </c>
      <c r="E1599" s="10" t="s">
        <v>120</v>
      </c>
      <c r="F1599" s="10" t="s">
        <v>121</v>
      </c>
      <c r="G1599" s="3">
        <v>1092000</v>
      </c>
      <c r="H1599" s="3">
        <v>1092000</v>
      </c>
      <c r="I1599" s="3">
        <v>1</v>
      </c>
    </row>
    <row r="1600" spans="1:9" x14ac:dyDescent="0.25">
      <c r="A1600" s="575"/>
      <c r="B1600" s="422" t="s">
        <v>11</v>
      </c>
      <c r="C1600" s="422"/>
      <c r="D1600" s="422" t="s">
        <v>11</v>
      </c>
      <c r="E1600" s="422"/>
      <c r="F1600" s="422"/>
      <c r="G1600" s="422"/>
      <c r="H1600" s="3"/>
      <c r="I1600" s="3"/>
    </row>
    <row r="1601" spans="1:9" x14ac:dyDescent="0.25">
      <c r="A1601" s="575"/>
      <c r="B1601" s="420" t="s">
        <v>5765</v>
      </c>
      <c r="C1601" s="402" t="s">
        <v>6528</v>
      </c>
      <c r="D1601" s="402" t="s">
        <v>4261</v>
      </c>
      <c r="E1601" s="402" t="s">
        <v>126</v>
      </c>
      <c r="F1601" s="402" t="s">
        <v>15</v>
      </c>
      <c r="G1601" s="102">
        <v>11950</v>
      </c>
      <c r="H1601" s="409">
        <v>2390</v>
      </c>
      <c r="I1601" s="102">
        <v>200</v>
      </c>
    </row>
    <row r="1602" spans="1:9" x14ac:dyDescent="0.25">
      <c r="A1602" s="575"/>
      <c r="B1602" s="421"/>
      <c r="C1602" s="402" t="s">
        <v>6529</v>
      </c>
      <c r="D1602" s="402" t="s">
        <v>3820</v>
      </c>
      <c r="E1602" s="402" t="s">
        <v>126</v>
      </c>
      <c r="F1602" s="402" t="s">
        <v>121</v>
      </c>
      <c r="G1602" s="408">
        <v>610000</v>
      </c>
      <c r="H1602" s="409">
        <v>610</v>
      </c>
      <c r="I1602" s="102" t="s">
        <v>5509</v>
      </c>
    </row>
    <row r="1603" spans="1:9" x14ac:dyDescent="0.25">
      <c r="A1603" s="575"/>
    </row>
    <row r="1604" spans="1:9" x14ac:dyDescent="0.25">
      <c r="A1604" s="575"/>
      <c r="B1604" s="459" t="s">
        <v>299</v>
      </c>
      <c r="C1604" s="459"/>
      <c r="D1604" s="459"/>
      <c r="E1604" s="459"/>
      <c r="F1604" s="459"/>
      <c r="G1604" s="459"/>
      <c r="H1604" s="2">
        <v>22800000</v>
      </c>
      <c r="I1604" s="2"/>
    </row>
    <row r="1605" spans="1:9" x14ac:dyDescent="0.25">
      <c r="A1605" s="575"/>
      <c r="B1605" s="422" t="s">
        <v>118</v>
      </c>
      <c r="C1605" s="422"/>
      <c r="D1605" s="422"/>
      <c r="E1605" s="422"/>
      <c r="F1605" s="422"/>
      <c r="G1605" s="422"/>
      <c r="H1605" s="73">
        <v>22800000</v>
      </c>
      <c r="I1605" s="73"/>
    </row>
    <row r="1606" spans="1:9" ht="30" x14ac:dyDescent="0.25">
      <c r="A1606" s="575"/>
      <c r="B1606" s="10">
        <v>4215</v>
      </c>
      <c r="C1606" s="126">
        <v>66511120</v>
      </c>
      <c r="D1606" s="131" t="s">
        <v>300</v>
      </c>
      <c r="E1606" s="6" t="s">
        <v>149</v>
      </c>
      <c r="F1606" s="6" t="s">
        <v>121</v>
      </c>
      <c r="G1606" s="7">
        <v>22800000</v>
      </c>
      <c r="H1606" s="7">
        <v>22800000</v>
      </c>
      <c r="I1606" s="7">
        <v>1</v>
      </c>
    </row>
    <row r="1607" spans="1:9" x14ac:dyDescent="0.25">
      <c r="A1607" s="575"/>
      <c r="B1607" s="477" t="s">
        <v>301</v>
      </c>
      <c r="C1607" s="477"/>
      <c r="D1607" s="477"/>
      <c r="E1607" s="477"/>
      <c r="F1607" s="477"/>
      <c r="G1607" s="477"/>
      <c r="H1607" s="2">
        <v>430115532</v>
      </c>
      <c r="I1607" s="2"/>
    </row>
    <row r="1608" spans="1:9" x14ac:dyDescent="0.25">
      <c r="B1608" s="21"/>
      <c r="C1608" s="139"/>
      <c r="D1608" s="139"/>
      <c r="E1608" s="21"/>
      <c r="F1608" s="21"/>
      <c r="G1608" s="22"/>
      <c r="H1608" s="22"/>
      <c r="I1608" s="22"/>
    </row>
    <row r="1609" spans="1:9" ht="38.25" customHeight="1" x14ac:dyDescent="0.25">
      <c r="A1609" s="575" t="s">
        <v>5457</v>
      </c>
      <c r="B1609" s="425" t="s">
        <v>302</v>
      </c>
      <c r="C1609" s="425"/>
      <c r="D1609" s="425"/>
      <c r="E1609" s="425"/>
      <c r="F1609" s="425"/>
      <c r="G1609" s="425"/>
      <c r="H1609" s="425"/>
      <c r="I1609" s="425"/>
    </row>
    <row r="1610" spans="1:9" x14ac:dyDescent="0.25">
      <c r="A1610" s="575"/>
      <c r="B1610" s="13"/>
      <c r="C1610" s="140"/>
      <c r="D1610" s="140"/>
      <c r="E1610" s="13"/>
      <c r="F1610" s="13"/>
      <c r="G1610" s="73"/>
      <c r="H1610" s="73"/>
      <c r="I1610" s="73"/>
    </row>
    <row r="1611" spans="1:9" x14ac:dyDescent="0.25">
      <c r="A1611" s="575"/>
      <c r="B1611" s="426" t="s">
        <v>1</v>
      </c>
      <c r="C1611" s="427" t="s">
        <v>2</v>
      </c>
      <c r="D1611" s="427"/>
      <c r="E1611" s="426" t="s">
        <v>3</v>
      </c>
      <c r="F1611" s="426" t="s">
        <v>4</v>
      </c>
      <c r="G1611" s="428" t="s">
        <v>5</v>
      </c>
      <c r="H1611" s="428" t="s">
        <v>6</v>
      </c>
      <c r="I1611" s="428" t="s">
        <v>7</v>
      </c>
    </row>
    <row r="1612" spans="1:9" ht="60" x14ac:dyDescent="0.25">
      <c r="A1612" s="575"/>
      <c r="B1612" s="426"/>
      <c r="C1612" s="140" t="s">
        <v>8</v>
      </c>
      <c r="D1612" s="140" t="s">
        <v>9</v>
      </c>
      <c r="E1612" s="426"/>
      <c r="F1612" s="426"/>
      <c r="G1612" s="428"/>
      <c r="H1612" s="428"/>
      <c r="I1612" s="428"/>
    </row>
    <row r="1613" spans="1:9" x14ac:dyDescent="0.25">
      <c r="A1613" s="575"/>
      <c r="B1613" s="13"/>
      <c r="C1613" s="140">
        <v>1</v>
      </c>
      <c r="D1613" s="140">
        <v>2</v>
      </c>
      <c r="E1613" s="13">
        <v>3</v>
      </c>
      <c r="F1613" s="13">
        <v>4</v>
      </c>
      <c r="G1613" s="73">
        <v>5</v>
      </c>
      <c r="H1613" s="73">
        <v>6</v>
      </c>
      <c r="I1613" s="73">
        <v>7</v>
      </c>
    </row>
    <row r="1614" spans="1:9" x14ac:dyDescent="0.25">
      <c r="A1614" s="575"/>
      <c r="B1614" s="451" t="s">
        <v>10</v>
      </c>
      <c r="C1614" s="451"/>
      <c r="D1614" s="451"/>
      <c r="E1614" s="451"/>
      <c r="F1614" s="451"/>
      <c r="G1614" s="451"/>
      <c r="H1614" s="2">
        <v>82722267.439999998</v>
      </c>
      <c r="I1614" s="2"/>
    </row>
    <row r="1615" spans="1:9" x14ac:dyDescent="0.25">
      <c r="A1615" s="575"/>
      <c r="B1615" s="426" t="s">
        <v>11</v>
      </c>
      <c r="C1615" s="426"/>
      <c r="D1615" s="426"/>
      <c r="E1615" s="426"/>
      <c r="F1615" s="426"/>
      <c r="G1615" s="426"/>
      <c r="H1615" s="73">
        <v>27032280</v>
      </c>
      <c r="I1615" s="73"/>
    </row>
    <row r="1616" spans="1:9" x14ac:dyDescent="0.25">
      <c r="A1616" s="575"/>
      <c r="B1616" s="424">
        <v>4261</v>
      </c>
      <c r="C1616" s="141" t="s">
        <v>303</v>
      </c>
      <c r="D1616" s="142" t="s">
        <v>304</v>
      </c>
      <c r="E1616" s="15" t="s">
        <v>14</v>
      </c>
      <c r="F1616" s="15" t="s">
        <v>66</v>
      </c>
      <c r="G1616" s="16">
        <v>2500</v>
      </c>
      <c r="H1616" s="16">
        <v>2500</v>
      </c>
      <c r="I1616" s="16">
        <v>1</v>
      </c>
    </row>
    <row r="1617" spans="1:9" x14ac:dyDescent="0.25">
      <c r="A1617" s="575"/>
      <c r="B1617" s="424"/>
      <c r="C1617" s="141" t="s">
        <v>305</v>
      </c>
      <c r="D1617" s="142" t="s">
        <v>306</v>
      </c>
      <c r="E1617" s="15" t="s">
        <v>14</v>
      </c>
      <c r="F1617" s="15" t="s">
        <v>66</v>
      </c>
      <c r="G1617" s="16">
        <v>50000</v>
      </c>
      <c r="H1617" s="16">
        <v>20000</v>
      </c>
      <c r="I1617" s="16">
        <v>0.4</v>
      </c>
    </row>
    <row r="1618" spans="1:9" x14ac:dyDescent="0.25">
      <c r="A1618" s="575"/>
      <c r="B1618" s="424"/>
      <c r="C1618" s="143" t="s">
        <v>307</v>
      </c>
      <c r="D1618" s="144" t="s">
        <v>308</v>
      </c>
      <c r="E1618" s="12" t="s">
        <v>14</v>
      </c>
      <c r="F1618" s="12" t="s">
        <v>15</v>
      </c>
      <c r="G1618" s="14">
        <v>2000</v>
      </c>
      <c r="H1618" s="14">
        <v>24000</v>
      </c>
      <c r="I1618" s="14">
        <v>12</v>
      </c>
    </row>
    <row r="1619" spans="1:9" x14ac:dyDescent="0.25">
      <c r="A1619" s="575"/>
      <c r="B1619" s="424"/>
      <c r="C1619" s="143" t="s">
        <v>309</v>
      </c>
      <c r="D1619" s="144" t="s">
        <v>310</v>
      </c>
      <c r="E1619" s="12" t="s">
        <v>14</v>
      </c>
      <c r="F1619" s="12" t="s">
        <v>15</v>
      </c>
      <c r="G1619" s="14">
        <v>200</v>
      </c>
      <c r="H1619" s="14">
        <v>24000</v>
      </c>
      <c r="I1619" s="14">
        <v>120</v>
      </c>
    </row>
    <row r="1620" spans="1:9" x14ac:dyDescent="0.25">
      <c r="A1620" s="575"/>
      <c r="B1620" s="424"/>
      <c r="C1620" s="143" t="s">
        <v>311</v>
      </c>
      <c r="D1620" s="144" t="s">
        <v>13</v>
      </c>
      <c r="E1620" s="12" t="s">
        <v>14</v>
      </c>
      <c r="F1620" s="12" t="s">
        <v>15</v>
      </c>
      <c r="G1620" s="14">
        <v>2000</v>
      </c>
      <c r="H1620" s="14">
        <v>10000</v>
      </c>
      <c r="I1620" s="14">
        <v>5</v>
      </c>
    </row>
    <row r="1621" spans="1:9" x14ac:dyDescent="0.25">
      <c r="A1621" s="575"/>
      <c r="B1621" s="424"/>
      <c r="C1621" s="143" t="s">
        <v>312</v>
      </c>
      <c r="D1621" s="144" t="s">
        <v>313</v>
      </c>
      <c r="E1621" s="12" t="s">
        <v>14</v>
      </c>
      <c r="F1621" s="12" t="s">
        <v>15</v>
      </c>
      <c r="G1621" s="14">
        <v>30</v>
      </c>
      <c r="H1621" s="14">
        <v>2700</v>
      </c>
      <c r="I1621" s="14">
        <v>90</v>
      </c>
    </row>
    <row r="1622" spans="1:9" x14ac:dyDescent="0.25">
      <c r="A1622" s="575"/>
      <c r="B1622" s="424"/>
      <c r="C1622" s="143" t="s">
        <v>314</v>
      </c>
      <c r="D1622" s="144" t="s">
        <v>315</v>
      </c>
      <c r="E1622" s="12" t="s">
        <v>14</v>
      </c>
      <c r="F1622" s="12" t="s">
        <v>15</v>
      </c>
      <c r="G1622" s="14">
        <v>200</v>
      </c>
      <c r="H1622" s="14">
        <v>1600</v>
      </c>
      <c r="I1622" s="14">
        <v>8</v>
      </c>
    </row>
    <row r="1623" spans="1:9" x14ac:dyDescent="0.25">
      <c r="A1623" s="575"/>
      <c r="B1623" s="424"/>
      <c r="C1623" s="143" t="s">
        <v>316</v>
      </c>
      <c r="D1623" s="144" t="s">
        <v>317</v>
      </c>
      <c r="E1623" s="12" t="s">
        <v>14</v>
      </c>
      <c r="F1623" s="12" t="s">
        <v>15</v>
      </c>
      <c r="G1623" s="14">
        <v>150</v>
      </c>
      <c r="H1623" s="14">
        <v>3000</v>
      </c>
      <c r="I1623" s="14">
        <v>20</v>
      </c>
    </row>
    <row r="1624" spans="1:9" x14ac:dyDescent="0.25">
      <c r="A1624" s="575"/>
      <c r="B1624" s="424"/>
      <c r="C1624" s="143" t="s">
        <v>318</v>
      </c>
      <c r="D1624" s="144" t="s">
        <v>17</v>
      </c>
      <c r="E1624" s="12" t="s">
        <v>14</v>
      </c>
      <c r="F1624" s="12" t="s">
        <v>15</v>
      </c>
      <c r="G1624" s="14">
        <v>25</v>
      </c>
      <c r="H1624" s="14">
        <v>20000</v>
      </c>
      <c r="I1624" s="14">
        <v>800</v>
      </c>
    </row>
    <row r="1625" spans="1:9" x14ac:dyDescent="0.25">
      <c r="A1625" s="575"/>
      <c r="B1625" s="424"/>
      <c r="C1625" s="143" t="s">
        <v>319</v>
      </c>
      <c r="D1625" s="144" t="s">
        <v>21</v>
      </c>
      <c r="E1625" s="12" t="s">
        <v>14</v>
      </c>
      <c r="F1625" s="12" t="s">
        <v>15</v>
      </c>
      <c r="G1625" s="14">
        <v>30</v>
      </c>
      <c r="H1625" s="14">
        <v>3900</v>
      </c>
      <c r="I1625" s="14">
        <v>130</v>
      </c>
    </row>
    <row r="1626" spans="1:9" x14ac:dyDescent="0.25">
      <c r="A1626" s="575"/>
      <c r="B1626" s="424"/>
      <c r="C1626" s="141">
        <v>30192133</v>
      </c>
      <c r="D1626" s="142" t="s">
        <v>320</v>
      </c>
      <c r="E1626" s="15" t="s">
        <v>14</v>
      </c>
      <c r="F1626" s="15" t="s">
        <v>15</v>
      </c>
      <c r="G1626" s="16">
        <v>40</v>
      </c>
      <c r="H1626" s="16">
        <v>2400</v>
      </c>
      <c r="I1626" s="16">
        <v>60</v>
      </c>
    </row>
    <row r="1627" spans="1:9" x14ac:dyDescent="0.25">
      <c r="A1627" s="575"/>
      <c r="B1627" s="424"/>
      <c r="C1627" s="143" t="s">
        <v>321</v>
      </c>
      <c r="D1627" s="144" t="s">
        <v>23</v>
      </c>
      <c r="E1627" s="12" t="s">
        <v>14</v>
      </c>
      <c r="F1627" s="12" t="s">
        <v>15</v>
      </c>
      <c r="G1627" s="14">
        <v>170</v>
      </c>
      <c r="H1627" s="14">
        <v>25500</v>
      </c>
      <c r="I1627" s="14">
        <v>150</v>
      </c>
    </row>
    <row r="1628" spans="1:9" ht="45" x14ac:dyDescent="0.25">
      <c r="A1628" s="575"/>
      <c r="B1628" s="424"/>
      <c r="C1628" s="143" t="s">
        <v>322</v>
      </c>
      <c r="D1628" s="144" t="s">
        <v>323</v>
      </c>
      <c r="E1628" s="12" t="s">
        <v>14</v>
      </c>
      <c r="F1628" s="12" t="s">
        <v>15</v>
      </c>
      <c r="G1628" s="14">
        <v>330</v>
      </c>
      <c r="H1628" s="14">
        <v>3960</v>
      </c>
      <c r="I1628" s="14">
        <v>12</v>
      </c>
    </row>
    <row r="1629" spans="1:9" ht="45" x14ac:dyDescent="0.25">
      <c r="A1629" s="575"/>
      <c r="B1629" s="424"/>
      <c r="C1629" s="143" t="s">
        <v>324</v>
      </c>
      <c r="D1629" s="144" t="s">
        <v>325</v>
      </c>
      <c r="E1629" s="12" t="s">
        <v>14</v>
      </c>
      <c r="F1629" s="12" t="s">
        <v>15</v>
      </c>
      <c r="G1629" s="14">
        <v>50</v>
      </c>
      <c r="H1629" s="14">
        <v>1500</v>
      </c>
      <c r="I1629" s="14">
        <v>30</v>
      </c>
    </row>
    <row r="1630" spans="1:9" x14ac:dyDescent="0.25">
      <c r="A1630" s="575"/>
      <c r="B1630" s="424"/>
      <c r="C1630" s="143" t="s">
        <v>326</v>
      </c>
      <c r="D1630" s="144" t="s">
        <v>27</v>
      </c>
      <c r="E1630" s="12" t="s">
        <v>14</v>
      </c>
      <c r="F1630" s="12" t="s">
        <v>15</v>
      </c>
      <c r="G1630" s="14">
        <v>180</v>
      </c>
      <c r="H1630" s="14">
        <v>23400</v>
      </c>
      <c r="I1630" s="14">
        <v>130</v>
      </c>
    </row>
    <row r="1631" spans="1:9" x14ac:dyDescent="0.25">
      <c r="A1631" s="575"/>
      <c r="B1631" s="424"/>
      <c r="C1631" s="143" t="s">
        <v>327</v>
      </c>
      <c r="D1631" s="144" t="s">
        <v>32</v>
      </c>
      <c r="E1631" s="12" t="s">
        <v>14</v>
      </c>
      <c r="F1631" s="12" t="s">
        <v>30</v>
      </c>
      <c r="G1631" s="14">
        <v>90</v>
      </c>
      <c r="H1631" s="14">
        <v>22050</v>
      </c>
      <c r="I1631" s="14">
        <v>245</v>
      </c>
    </row>
    <row r="1632" spans="1:9" x14ac:dyDescent="0.25">
      <c r="A1632" s="575"/>
      <c r="B1632" s="424"/>
      <c r="C1632" s="143" t="s">
        <v>328</v>
      </c>
      <c r="D1632" s="144" t="s">
        <v>329</v>
      </c>
      <c r="E1632" s="12" t="s">
        <v>14</v>
      </c>
      <c r="F1632" s="12" t="s">
        <v>30</v>
      </c>
      <c r="G1632" s="14">
        <v>80</v>
      </c>
      <c r="H1632" s="14">
        <v>20000</v>
      </c>
      <c r="I1632" s="14">
        <v>250</v>
      </c>
    </row>
    <row r="1633" spans="1:9" ht="30" x14ac:dyDescent="0.25">
      <c r="A1633" s="575"/>
      <c r="B1633" s="424"/>
      <c r="C1633" s="143" t="s">
        <v>330</v>
      </c>
      <c r="D1633" s="144" t="s">
        <v>36</v>
      </c>
      <c r="E1633" s="12" t="s">
        <v>14</v>
      </c>
      <c r="F1633" s="12" t="s">
        <v>15</v>
      </c>
      <c r="G1633" s="14">
        <v>8</v>
      </c>
      <c r="H1633" s="14">
        <v>48000</v>
      </c>
      <c r="I1633" s="14">
        <v>6000</v>
      </c>
    </row>
    <row r="1634" spans="1:9" x14ac:dyDescent="0.25">
      <c r="A1634" s="575"/>
      <c r="B1634" s="424"/>
      <c r="C1634" s="143" t="s">
        <v>331</v>
      </c>
      <c r="D1634" s="144" t="s">
        <v>38</v>
      </c>
      <c r="E1634" s="12" t="s">
        <v>14</v>
      </c>
      <c r="F1634" s="12" t="s">
        <v>15</v>
      </c>
      <c r="G1634" s="14">
        <v>55</v>
      </c>
      <c r="H1634" s="14">
        <v>33000</v>
      </c>
      <c r="I1634" s="14">
        <v>600</v>
      </c>
    </row>
    <row r="1635" spans="1:9" x14ac:dyDescent="0.25">
      <c r="A1635" s="575"/>
      <c r="B1635" s="424"/>
      <c r="C1635" s="143" t="s">
        <v>332</v>
      </c>
      <c r="D1635" s="144" t="s">
        <v>40</v>
      </c>
      <c r="E1635" s="12" t="s">
        <v>14</v>
      </c>
      <c r="F1635" s="12" t="s">
        <v>15</v>
      </c>
      <c r="G1635" s="14">
        <v>55</v>
      </c>
      <c r="H1635" s="14">
        <v>11000</v>
      </c>
      <c r="I1635" s="14">
        <v>200</v>
      </c>
    </row>
    <row r="1636" spans="1:9" x14ac:dyDescent="0.25">
      <c r="A1636" s="575"/>
      <c r="B1636" s="424"/>
      <c r="C1636" s="143" t="s">
        <v>333</v>
      </c>
      <c r="D1636" s="144" t="s">
        <v>42</v>
      </c>
      <c r="E1636" s="12" t="s">
        <v>14</v>
      </c>
      <c r="F1636" s="12" t="s">
        <v>15</v>
      </c>
      <c r="G1636" s="14">
        <v>560</v>
      </c>
      <c r="H1636" s="14">
        <v>56000</v>
      </c>
      <c r="I1636" s="14">
        <v>100</v>
      </c>
    </row>
    <row r="1637" spans="1:9" x14ac:dyDescent="0.25">
      <c r="A1637" s="575"/>
      <c r="B1637" s="424"/>
      <c r="C1637" s="143" t="s">
        <v>334</v>
      </c>
      <c r="D1637" s="144" t="s">
        <v>44</v>
      </c>
      <c r="E1637" s="12" t="s">
        <v>14</v>
      </c>
      <c r="F1637" s="12" t="s">
        <v>15</v>
      </c>
      <c r="G1637" s="14">
        <v>700</v>
      </c>
      <c r="H1637" s="14">
        <v>10500</v>
      </c>
      <c r="I1637" s="14">
        <v>15</v>
      </c>
    </row>
    <row r="1638" spans="1:9" x14ac:dyDescent="0.25">
      <c r="A1638" s="575"/>
      <c r="B1638" s="424"/>
      <c r="C1638" s="143" t="s">
        <v>335</v>
      </c>
      <c r="D1638" s="144" t="s">
        <v>46</v>
      </c>
      <c r="E1638" s="12" t="s">
        <v>14</v>
      </c>
      <c r="F1638" s="12" t="s">
        <v>15</v>
      </c>
      <c r="G1638" s="14">
        <v>3000</v>
      </c>
      <c r="H1638" s="14">
        <v>30000</v>
      </c>
      <c r="I1638" s="14">
        <v>10</v>
      </c>
    </row>
    <row r="1639" spans="1:9" x14ac:dyDescent="0.25">
      <c r="A1639" s="575"/>
      <c r="B1639" s="424"/>
      <c r="C1639" s="144" t="s">
        <v>6474</v>
      </c>
      <c r="D1639" s="144" t="s">
        <v>13</v>
      </c>
      <c r="E1639" s="401" t="s">
        <v>14</v>
      </c>
      <c r="F1639" s="401" t="s">
        <v>15</v>
      </c>
      <c r="G1639" s="370">
        <v>4000</v>
      </c>
      <c r="H1639" s="371">
        <v>8</v>
      </c>
      <c r="I1639" s="370">
        <v>2</v>
      </c>
    </row>
    <row r="1640" spans="1:9" x14ac:dyDescent="0.25">
      <c r="A1640" s="575"/>
      <c r="B1640" s="424"/>
      <c r="C1640" s="144" t="s">
        <v>6475</v>
      </c>
      <c r="D1640" s="144" t="s">
        <v>313</v>
      </c>
      <c r="E1640" s="401" t="s">
        <v>14</v>
      </c>
      <c r="F1640" s="401" t="s">
        <v>15</v>
      </c>
      <c r="G1640" s="370">
        <v>60</v>
      </c>
      <c r="H1640" s="371">
        <v>2.4</v>
      </c>
      <c r="I1640" s="370">
        <v>40</v>
      </c>
    </row>
    <row r="1641" spans="1:9" x14ac:dyDescent="0.25">
      <c r="A1641" s="575"/>
      <c r="B1641" s="424"/>
      <c r="C1641" s="144" t="s">
        <v>6476</v>
      </c>
      <c r="D1641" s="144" t="s">
        <v>315</v>
      </c>
      <c r="E1641" s="401" t="s">
        <v>14</v>
      </c>
      <c r="F1641" s="401" t="s">
        <v>15</v>
      </c>
      <c r="G1641" s="370">
        <v>290</v>
      </c>
      <c r="H1641" s="371">
        <v>1.45</v>
      </c>
      <c r="I1641" s="370">
        <v>5</v>
      </c>
    </row>
    <row r="1642" spans="1:9" x14ac:dyDescent="0.25">
      <c r="A1642" s="575"/>
      <c r="B1642" s="424"/>
      <c r="C1642" s="144" t="s">
        <v>6477</v>
      </c>
      <c r="D1642" s="144" t="s">
        <v>17</v>
      </c>
      <c r="E1642" s="401" t="s">
        <v>14</v>
      </c>
      <c r="F1642" s="401" t="s">
        <v>15</v>
      </c>
      <c r="G1642" s="370">
        <v>30</v>
      </c>
      <c r="H1642" s="371">
        <v>27.6</v>
      </c>
      <c r="I1642" s="370">
        <v>920</v>
      </c>
    </row>
    <row r="1643" spans="1:9" ht="45" x14ac:dyDescent="0.25">
      <c r="A1643" s="575"/>
      <c r="B1643" s="424"/>
      <c r="C1643" s="144" t="s">
        <v>6478</v>
      </c>
      <c r="D1643" s="144" t="s">
        <v>6479</v>
      </c>
      <c r="E1643" s="401" t="s">
        <v>14</v>
      </c>
      <c r="F1643" s="401" t="s">
        <v>15</v>
      </c>
      <c r="G1643" s="370">
        <v>700</v>
      </c>
      <c r="H1643" s="371">
        <v>3.5</v>
      </c>
      <c r="I1643" s="370">
        <v>5</v>
      </c>
    </row>
    <row r="1644" spans="1:9" ht="45" x14ac:dyDescent="0.25">
      <c r="A1644" s="575"/>
      <c r="B1644" s="424"/>
      <c r="C1644" s="144" t="s">
        <v>6480</v>
      </c>
      <c r="D1644" s="144" t="s">
        <v>6481</v>
      </c>
      <c r="E1644" s="401" t="s">
        <v>14</v>
      </c>
      <c r="F1644" s="401" t="s">
        <v>15</v>
      </c>
      <c r="G1644" s="370">
        <v>120</v>
      </c>
      <c r="H1644" s="371">
        <v>1.8</v>
      </c>
      <c r="I1644" s="370">
        <v>15</v>
      </c>
    </row>
    <row r="1645" spans="1:9" x14ac:dyDescent="0.25">
      <c r="A1645" s="575"/>
      <c r="B1645" s="424"/>
      <c r="C1645" s="144" t="s">
        <v>3035</v>
      </c>
      <c r="D1645" s="144" t="s">
        <v>6482</v>
      </c>
      <c r="E1645" s="401" t="s">
        <v>14</v>
      </c>
      <c r="F1645" s="401" t="s">
        <v>30</v>
      </c>
      <c r="G1645" s="370">
        <v>90</v>
      </c>
      <c r="H1645" s="371">
        <v>22.05</v>
      </c>
      <c r="I1645" s="370">
        <v>245</v>
      </c>
    </row>
    <row r="1646" spans="1:9" ht="30" x14ac:dyDescent="0.25">
      <c r="A1646" s="575"/>
      <c r="B1646" s="424"/>
      <c r="C1646" s="144" t="s">
        <v>6483</v>
      </c>
      <c r="D1646" s="144" t="s">
        <v>36</v>
      </c>
      <c r="E1646" s="401" t="s">
        <v>14</v>
      </c>
      <c r="F1646" s="401" t="s">
        <v>15</v>
      </c>
      <c r="G1646" s="370">
        <v>13</v>
      </c>
      <c r="H1646" s="371">
        <v>51.414999999999999</v>
      </c>
      <c r="I1646" s="370">
        <v>3955</v>
      </c>
    </row>
    <row r="1647" spans="1:9" x14ac:dyDescent="0.25">
      <c r="A1647" s="575"/>
      <c r="B1647" s="424"/>
      <c r="C1647" s="144" t="s">
        <v>6484</v>
      </c>
      <c r="D1647" s="144" t="s">
        <v>38</v>
      </c>
      <c r="E1647" s="401" t="s">
        <v>14</v>
      </c>
      <c r="F1647" s="401" t="s">
        <v>15</v>
      </c>
      <c r="G1647" s="370">
        <v>90</v>
      </c>
      <c r="H1647" s="371">
        <v>31.5</v>
      </c>
      <c r="I1647" s="370">
        <v>350</v>
      </c>
    </row>
    <row r="1648" spans="1:9" x14ac:dyDescent="0.25">
      <c r="A1648" s="575"/>
      <c r="B1648" s="424"/>
      <c r="C1648" s="144" t="s">
        <v>6485</v>
      </c>
      <c r="D1648" s="144" t="s">
        <v>40</v>
      </c>
      <c r="E1648" s="401" t="s">
        <v>14</v>
      </c>
      <c r="F1648" s="401" t="s">
        <v>15</v>
      </c>
      <c r="G1648" s="370">
        <v>90</v>
      </c>
      <c r="H1648" s="371">
        <v>9</v>
      </c>
      <c r="I1648" s="370">
        <v>100</v>
      </c>
    </row>
    <row r="1649" spans="1:9" x14ac:dyDescent="0.25">
      <c r="A1649" s="575"/>
      <c r="B1649" s="424"/>
      <c r="C1649" s="144" t="s">
        <v>6486</v>
      </c>
      <c r="D1649" s="144" t="s">
        <v>42</v>
      </c>
      <c r="E1649" s="401" t="s">
        <v>14</v>
      </c>
      <c r="F1649" s="401" t="s">
        <v>15</v>
      </c>
      <c r="G1649" s="370">
        <v>650</v>
      </c>
      <c r="H1649" s="371">
        <v>58.5</v>
      </c>
      <c r="I1649" s="370">
        <v>90</v>
      </c>
    </row>
    <row r="1650" spans="1:9" x14ac:dyDescent="0.25">
      <c r="A1650" s="575"/>
      <c r="B1650" s="424"/>
      <c r="C1650" s="144" t="s">
        <v>6487</v>
      </c>
      <c r="D1650" s="144" t="s">
        <v>44</v>
      </c>
      <c r="E1650" s="401" t="s">
        <v>14</v>
      </c>
      <c r="F1650" s="401" t="s">
        <v>15</v>
      </c>
      <c r="G1650" s="370">
        <v>1650</v>
      </c>
      <c r="H1650" s="371">
        <v>16.5</v>
      </c>
      <c r="I1650" s="370">
        <v>10</v>
      </c>
    </row>
    <row r="1651" spans="1:9" x14ac:dyDescent="0.25">
      <c r="A1651" s="575"/>
      <c r="B1651" s="424"/>
      <c r="C1651" s="144" t="s">
        <v>6488</v>
      </c>
      <c r="D1651" s="144" t="s">
        <v>6489</v>
      </c>
      <c r="E1651" s="401" t="s">
        <v>14</v>
      </c>
      <c r="F1651" s="401" t="s">
        <v>15</v>
      </c>
      <c r="G1651" s="370">
        <v>1300</v>
      </c>
      <c r="H1651" s="371">
        <v>3.9</v>
      </c>
      <c r="I1651" s="370">
        <v>3</v>
      </c>
    </row>
    <row r="1652" spans="1:9" x14ac:dyDescent="0.25">
      <c r="A1652" s="575"/>
      <c r="B1652" s="424"/>
      <c r="C1652" s="144" t="s">
        <v>6490</v>
      </c>
      <c r="D1652" s="144" t="s">
        <v>6491</v>
      </c>
      <c r="E1652" s="401" t="s">
        <v>14</v>
      </c>
      <c r="F1652" s="401" t="s">
        <v>15</v>
      </c>
      <c r="G1652" s="370">
        <v>130</v>
      </c>
      <c r="H1652" s="371">
        <v>0.65</v>
      </c>
      <c r="I1652" s="370">
        <v>5</v>
      </c>
    </row>
    <row r="1653" spans="1:9" x14ac:dyDescent="0.25">
      <c r="A1653" s="575"/>
      <c r="B1653" s="424"/>
      <c r="C1653" s="144" t="s">
        <v>6492</v>
      </c>
      <c r="D1653" s="144" t="s">
        <v>6493</v>
      </c>
      <c r="E1653" s="401" t="s">
        <v>14</v>
      </c>
      <c r="F1653" s="401" t="s">
        <v>15</v>
      </c>
      <c r="G1653" s="370">
        <v>460</v>
      </c>
      <c r="H1653" s="371">
        <v>4.5999999999999996</v>
      </c>
      <c r="I1653" s="370">
        <v>10</v>
      </c>
    </row>
    <row r="1654" spans="1:9" ht="30" x14ac:dyDescent="0.25">
      <c r="A1654" s="575"/>
      <c r="B1654" s="424"/>
      <c r="C1654" s="144" t="s">
        <v>6494</v>
      </c>
      <c r="D1654" s="144" t="s">
        <v>6495</v>
      </c>
      <c r="E1654" s="401" t="s">
        <v>14</v>
      </c>
      <c r="F1654" s="401" t="s">
        <v>15</v>
      </c>
      <c r="G1654" s="370">
        <v>600</v>
      </c>
      <c r="H1654" s="371">
        <v>6</v>
      </c>
      <c r="I1654" s="370">
        <v>10</v>
      </c>
    </row>
    <row r="1655" spans="1:9" x14ac:dyDescent="0.25">
      <c r="A1655" s="575"/>
      <c r="B1655" s="424"/>
      <c r="C1655" s="144" t="s">
        <v>6496</v>
      </c>
      <c r="D1655" s="144" t="s">
        <v>6497</v>
      </c>
      <c r="E1655" s="401" t="s">
        <v>14</v>
      </c>
      <c r="F1655" s="401" t="s">
        <v>30</v>
      </c>
      <c r="G1655" s="370">
        <v>330</v>
      </c>
      <c r="H1655" s="371">
        <v>14.85</v>
      </c>
      <c r="I1655" s="370">
        <v>45</v>
      </c>
    </row>
    <row r="1656" spans="1:9" x14ac:dyDescent="0.25">
      <c r="A1656" s="575"/>
      <c r="B1656" s="424"/>
      <c r="C1656" s="144" t="s">
        <v>6498</v>
      </c>
      <c r="D1656" s="144" t="s">
        <v>358</v>
      </c>
      <c r="E1656" s="401" t="s">
        <v>14</v>
      </c>
      <c r="F1656" s="401" t="s">
        <v>15</v>
      </c>
      <c r="G1656" s="370">
        <v>130</v>
      </c>
      <c r="H1656" s="371">
        <v>2.4700000000000002</v>
      </c>
      <c r="I1656" s="370">
        <v>19</v>
      </c>
    </row>
    <row r="1657" spans="1:9" x14ac:dyDescent="0.25">
      <c r="A1657" s="575"/>
      <c r="B1657" s="424"/>
      <c r="C1657" s="144" t="s">
        <v>336</v>
      </c>
      <c r="D1657" s="144" t="s">
        <v>337</v>
      </c>
      <c r="E1657" s="12" t="s">
        <v>14</v>
      </c>
      <c r="F1657" s="12" t="s">
        <v>15</v>
      </c>
      <c r="G1657" s="14">
        <v>500</v>
      </c>
      <c r="H1657" s="14">
        <v>10000</v>
      </c>
      <c r="I1657" s="14">
        <v>20</v>
      </c>
    </row>
    <row r="1658" spans="1:9" x14ac:dyDescent="0.25">
      <c r="A1658" s="575"/>
      <c r="B1658" s="424"/>
      <c r="C1658" s="144" t="s">
        <v>338</v>
      </c>
      <c r="D1658" s="144" t="s">
        <v>48</v>
      </c>
      <c r="E1658" s="12" t="s">
        <v>14</v>
      </c>
      <c r="F1658" s="12" t="s">
        <v>49</v>
      </c>
      <c r="G1658" s="14">
        <v>620</v>
      </c>
      <c r="H1658" s="14">
        <v>2901600</v>
      </c>
      <c r="I1658" s="14">
        <v>4680</v>
      </c>
    </row>
    <row r="1659" spans="1:9" x14ac:dyDescent="0.25">
      <c r="A1659" s="575"/>
      <c r="B1659" s="424"/>
      <c r="C1659" s="143" t="s">
        <v>339</v>
      </c>
      <c r="D1659" s="144" t="s">
        <v>51</v>
      </c>
      <c r="E1659" s="12" t="s">
        <v>14</v>
      </c>
      <c r="F1659" s="12" t="s">
        <v>49</v>
      </c>
      <c r="G1659" s="14">
        <v>800</v>
      </c>
      <c r="H1659" s="14">
        <v>64000</v>
      </c>
      <c r="I1659" s="14">
        <v>80</v>
      </c>
    </row>
    <row r="1660" spans="1:9" ht="30" x14ac:dyDescent="0.25">
      <c r="A1660" s="575"/>
      <c r="B1660" s="424"/>
      <c r="C1660" s="143" t="s">
        <v>340</v>
      </c>
      <c r="D1660" s="144" t="s">
        <v>53</v>
      </c>
      <c r="E1660" s="12" t="s">
        <v>14</v>
      </c>
      <c r="F1660" s="12" t="s">
        <v>30</v>
      </c>
      <c r="G1660" s="14">
        <v>170</v>
      </c>
      <c r="H1660" s="14">
        <v>17000</v>
      </c>
      <c r="I1660" s="14">
        <v>100</v>
      </c>
    </row>
    <row r="1661" spans="1:9" x14ac:dyDescent="0.25">
      <c r="A1661" s="575"/>
      <c r="B1661" s="424"/>
      <c r="C1661" s="143" t="s">
        <v>341</v>
      </c>
      <c r="D1661" s="144" t="s">
        <v>342</v>
      </c>
      <c r="E1661" s="12" t="s">
        <v>14</v>
      </c>
      <c r="F1661" s="12" t="s">
        <v>30</v>
      </c>
      <c r="G1661" s="14">
        <v>300</v>
      </c>
      <c r="H1661" s="14">
        <v>3000</v>
      </c>
      <c r="I1661" s="14">
        <v>10</v>
      </c>
    </row>
    <row r="1662" spans="1:9" ht="30" x14ac:dyDescent="0.25">
      <c r="A1662" s="575"/>
      <c r="B1662" s="424"/>
      <c r="C1662" s="141">
        <v>30234300</v>
      </c>
      <c r="D1662" s="142" t="s">
        <v>343</v>
      </c>
      <c r="E1662" s="15" t="s">
        <v>14</v>
      </c>
      <c r="F1662" s="15" t="s">
        <v>15</v>
      </c>
      <c r="G1662" s="16">
        <v>100</v>
      </c>
      <c r="H1662" s="16">
        <v>500</v>
      </c>
      <c r="I1662" s="16">
        <v>5</v>
      </c>
    </row>
    <row r="1663" spans="1:9" ht="30" x14ac:dyDescent="0.25">
      <c r="A1663" s="575"/>
      <c r="B1663" s="424"/>
      <c r="C1663" s="141">
        <v>30234400</v>
      </c>
      <c r="D1663" s="142" t="s">
        <v>344</v>
      </c>
      <c r="E1663" s="15" t="s">
        <v>14</v>
      </c>
      <c r="F1663" s="15" t="s">
        <v>15</v>
      </c>
      <c r="G1663" s="16">
        <v>120</v>
      </c>
      <c r="H1663" s="16">
        <v>600</v>
      </c>
      <c r="I1663" s="16">
        <v>5</v>
      </c>
    </row>
    <row r="1664" spans="1:9" ht="30" x14ac:dyDescent="0.25">
      <c r="A1664" s="575"/>
      <c r="B1664" s="424"/>
      <c r="C1664" s="143" t="s">
        <v>345</v>
      </c>
      <c r="D1664" s="144" t="s">
        <v>346</v>
      </c>
      <c r="E1664" s="12" t="s">
        <v>14</v>
      </c>
      <c r="F1664" s="12" t="s">
        <v>15</v>
      </c>
      <c r="G1664" s="14">
        <v>80</v>
      </c>
      <c r="H1664" s="14">
        <v>880</v>
      </c>
      <c r="I1664" s="14">
        <v>11</v>
      </c>
    </row>
    <row r="1665" spans="1:9" x14ac:dyDescent="0.25">
      <c r="A1665" s="575"/>
      <c r="B1665" s="424"/>
      <c r="C1665" s="143" t="s">
        <v>347</v>
      </c>
      <c r="D1665" s="144" t="s">
        <v>348</v>
      </c>
      <c r="E1665" s="12" t="s">
        <v>14</v>
      </c>
      <c r="F1665" s="12" t="s">
        <v>15</v>
      </c>
      <c r="G1665" s="14">
        <v>200</v>
      </c>
      <c r="H1665" s="14">
        <v>6000</v>
      </c>
      <c r="I1665" s="14">
        <v>30</v>
      </c>
    </row>
    <row r="1666" spans="1:9" ht="30" x14ac:dyDescent="0.25">
      <c r="A1666" s="575"/>
      <c r="B1666" s="424"/>
      <c r="C1666" s="143" t="s">
        <v>349</v>
      </c>
      <c r="D1666" s="144" t="s">
        <v>57</v>
      </c>
      <c r="E1666" s="12" t="s">
        <v>14</v>
      </c>
      <c r="F1666" s="12" t="s">
        <v>15</v>
      </c>
      <c r="G1666" s="14">
        <v>340</v>
      </c>
      <c r="H1666" s="14">
        <v>6800</v>
      </c>
      <c r="I1666" s="14">
        <v>20</v>
      </c>
    </row>
    <row r="1667" spans="1:9" x14ac:dyDescent="0.25">
      <c r="A1667" s="575"/>
      <c r="B1667" s="424"/>
      <c r="C1667" s="143" t="s">
        <v>350</v>
      </c>
      <c r="D1667" s="144" t="s">
        <v>59</v>
      </c>
      <c r="E1667" s="12" t="s">
        <v>14</v>
      </c>
      <c r="F1667" s="12" t="s">
        <v>30</v>
      </c>
      <c r="G1667" s="14">
        <v>90</v>
      </c>
      <c r="H1667" s="14">
        <v>21600</v>
      </c>
      <c r="I1667" s="14">
        <v>240</v>
      </c>
    </row>
    <row r="1668" spans="1:9" x14ac:dyDescent="0.25">
      <c r="A1668" s="575"/>
      <c r="B1668" s="424"/>
      <c r="C1668" s="143" t="s">
        <v>351</v>
      </c>
      <c r="D1668" s="144" t="s">
        <v>352</v>
      </c>
      <c r="E1668" s="12" t="s">
        <v>14</v>
      </c>
      <c r="F1668" s="12" t="s">
        <v>30</v>
      </c>
      <c r="G1668" s="14">
        <v>120</v>
      </c>
      <c r="H1668" s="14">
        <v>16800</v>
      </c>
      <c r="I1668" s="14">
        <v>140</v>
      </c>
    </row>
    <row r="1669" spans="1:9" x14ac:dyDescent="0.25">
      <c r="A1669" s="575"/>
      <c r="B1669" s="424"/>
      <c r="C1669" s="143" t="s">
        <v>353</v>
      </c>
      <c r="D1669" s="144" t="s">
        <v>354</v>
      </c>
      <c r="E1669" s="12" t="s">
        <v>14</v>
      </c>
      <c r="F1669" s="12" t="s">
        <v>15</v>
      </c>
      <c r="G1669" s="14">
        <v>40</v>
      </c>
      <c r="H1669" s="14">
        <v>8000</v>
      </c>
      <c r="I1669" s="14">
        <v>200</v>
      </c>
    </row>
    <row r="1670" spans="1:9" x14ac:dyDescent="0.25">
      <c r="A1670" s="575"/>
      <c r="B1670" s="424"/>
      <c r="C1670" s="143" t="s">
        <v>355</v>
      </c>
      <c r="D1670" s="144" t="s">
        <v>61</v>
      </c>
      <c r="E1670" s="12" t="s">
        <v>14</v>
      </c>
      <c r="F1670" s="12" t="s">
        <v>15</v>
      </c>
      <c r="G1670" s="14">
        <v>45</v>
      </c>
      <c r="H1670" s="14">
        <v>4500</v>
      </c>
      <c r="I1670" s="14">
        <v>100</v>
      </c>
    </row>
    <row r="1671" spans="1:9" x14ac:dyDescent="0.25">
      <c r="A1671" s="575"/>
      <c r="B1671" s="424"/>
      <c r="C1671" s="143" t="s">
        <v>356</v>
      </c>
      <c r="D1671" s="144" t="s">
        <v>63</v>
      </c>
      <c r="E1671" s="12" t="s">
        <v>14</v>
      </c>
      <c r="F1671" s="12" t="s">
        <v>15</v>
      </c>
      <c r="G1671" s="14">
        <v>50</v>
      </c>
      <c r="H1671" s="14">
        <v>5000</v>
      </c>
      <c r="I1671" s="14">
        <v>100</v>
      </c>
    </row>
    <row r="1672" spans="1:9" x14ac:dyDescent="0.25">
      <c r="A1672" s="575"/>
      <c r="B1672" s="424"/>
      <c r="C1672" s="143" t="s">
        <v>357</v>
      </c>
      <c r="D1672" s="144" t="s">
        <v>358</v>
      </c>
      <c r="E1672" s="12" t="s">
        <v>14</v>
      </c>
      <c r="F1672" s="12" t="s">
        <v>15</v>
      </c>
      <c r="G1672" s="14">
        <v>60</v>
      </c>
      <c r="H1672" s="14">
        <v>2400</v>
      </c>
      <c r="I1672" s="14">
        <v>40</v>
      </c>
    </row>
    <row r="1673" spans="1:9" x14ac:dyDescent="0.25">
      <c r="A1673" s="575"/>
      <c r="B1673" s="424">
        <v>4264</v>
      </c>
      <c r="C1673" s="143" t="s">
        <v>359</v>
      </c>
      <c r="D1673" s="144" t="s">
        <v>65</v>
      </c>
      <c r="E1673" s="12" t="s">
        <v>14</v>
      </c>
      <c r="F1673" s="12" t="s">
        <v>66</v>
      </c>
      <c r="G1673" s="14">
        <v>470</v>
      </c>
      <c r="H1673" s="14">
        <v>17009300</v>
      </c>
      <c r="I1673" s="14">
        <v>36190</v>
      </c>
    </row>
    <row r="1674" spans="1:9" ht="45" x14ac:dyDescent="0.25">
      <c r="A1674" s="575"/>
      <c r="B1674" s="424"/>
      <c r="C1674" s="143" t="s">
        <v>360</v>
      </c>
      <c r="D1674" s="144" t="s">
        <v>361</v>
      </c>
      <c r="E1674" s="12" t="s">
        <v>14</v>
      </c>
      <c r="F1674" s="12" t="s">
        <v>15</v>
      </c>
      <c r="G1674" s="14">
        <v>30000</v>
      </c>
      <c r="H1674" s="14">
        <v>120000</v>
      </c>
      <c r="I1674" s="14">
        <v>4</v>
      </c>
    </row>
    <row r="1675" spans="1:9" ht="45" x14ac:dyDescent="0.25">
      <c r="A1675" s="575"/>
      <c r="B1675" s="424"/>
      <c r="C1675" s="143" t="s">
        <v>362</v>
      </c>
      <c r="D1675" s="144" t="s">
        <v>363</v>
      </c>
      <c r="E1675" s="12" t="s">
        <v>14</v>
      </c>
      <c r="F1675" s="12" t="s">
        <v>15</v>
      </c>
      <c r="G1675" s="14">
        <v>35000</v>
      </c>
      <c r="H1675" s="14">
        <v>140000</v>
      </c>
      <c r="I1675" s="14">
        <v>4</v>
      </c>
    </row>
    <row r="1676" spans="1:9" x14ac:dyDescent="0.25">
      <c r="A1676" s="575"/>
      <c r="B1676" s="424">
        <v>4267</v>
      </c>
      <c r="C1676" s="143" t="s">
        <v>364</v>
      </c>
      <c r="D1676" s="144" t="s">
        <v>365</v>
      </c>
      <c r="E1676" s="12" t="s">
        <v>14</v>
      </c>
      <c r="F1676" s="12" t="s">
        <v>366</v>
      </c>
      <c r="G1676" s="14">
        <v>250</v>
      </c>
      <c r="H1676" s="14">
        <v>50000</v>
      </c>
      <c r="I1676" s="14">
        <v>200</v>
      </c>
    </row>
    <row r="1677" spans="1:9" x14ac:dyDescent="0.25">
      <c r="A1677" s="575"/>
      <c r="B1677" s="424"/>
      <c r="C1677" s="143" t="s">
        <v>367</v>
      </c>
      <c r="D1677" s="144" t="s">
        <v>68</v>
      </c>
      <c r="E1677" s="12" t="s">
        <v>14</v>
      </c>
      <c r="F1677" s="12" t="s">
        <v>15</v>
      </c>
      <c r="G1677" s="14">
        <v>350</v>
      </c>
      <c r="H1677" s="14">
        <v>105000</v>
      </c>
      <c r="I1677" s="14">
        <v>300</v>
      </c>
    </row>
    <row r="1678" spans="1:9" x14ac:dyDescent="0.25">
      <c r="A1678" s="575"/>
      <c r="B1678" s="424"/>
      <c r="C1678" s="143" t="s">
        <v>368</v>
      </c>
      <c r="D1678" s="144" t="s">
        <v>369</v>
      </c>
      <c r="E1678" s="12" t="s">
        <v>14</v>
      </c>
      <c r="F1678" s="12" t="s">
        <v>49</v>
      </c>
      <c r="G1678" s="14">
        <v>500</v>
      </c>
      <c r="H1678" s="14">
        <v>30000</v>
      </c>
      <c r="I1678" s="14">
        <v>60</v>
      </c>
    </row>
    <row r="1679" spans="1:9" x14ac:dyDescent="0.25">
      <c r="A1679" s="575"/>
      <c r="B1679" s="424"/>
      <c r="C1679" s="143" t="s">
        <v>370</v>
      </c>
      <c r="D1679" s="144" t="s">
        <v>371</v>
      </c>
      <c r="E1679" s="12" t="s">
        <v>14</v>
      </c>
      <c r="F1679" s="12" t="s">
        <v>49</v>
      </c>
      <c r="G1679" s="14">
        <v>750</v>
      </c>
      <c r="H1679" s="14">
        <v>1500</v>
      </c>
      <c r="I1679" s="14">
        <v>2</v>
      </c>
    </row>
    <row r="1680" spans="1:9" x14ac:dyDescent="0.25">
      <c r="A1680" s="575"/>
      <c r="B1680" s="424"/>
      <c r="C1680" s="141">
        <v>31211180</v>
      </c>
      <c r="D1680" s="142" t="s">
        <v>372</v>
      </c>
      <c r="E1680" s="15" t="s">
        <v>14</v>
      </c>
      <c r="F1680" s="15" t="s">
        <v>15</v>
      </c>
      <c r="G1680" s="16">
        <v>350</v>
      </c>
      <c r="H1680" s="16">
        <v>700</v>
      </c>
      <c r="I1680" s="16">
        <v>2</v>
      </c>
    </row>
    <row r="1681" spans="1:9" ht="30" x14ac:dyDescent="0.25">
      <c r="A1681" s="575"/>
      <c r="B1681" s="424"/>
      <c r="C1681" s="143" t="s">
        <v>373</v>
      </c>
      <c r="D1681" s="144" t="s">
        <v>374</v>
      </c>
      <c r="E1681" s="12" t="s">
        <v>14</v>
      </c>
      <c r="F1681" s="12" t="s">
        <v>15</v>
      </c>
      <c r="G1681" s="14">
        <v>60</v>
      </c>
      <c r="H1681" s="14">
        <v>300</v>
      </c>
      <c r="I1681" s="14">
        <v>5</v>
      </c>
    </row>
    <row r="1682" spans="1:9" x14ac:dyDescent="0.25">
      <c r="A1682" s="575"/>
      <c r="B1682" s="424"/>
      <c r="C1682" s="143" t="s">
        <v>375</v>
      </c>
      <c r="D1682" s="144" t="s">
        <v>376</v>
      </c>
      <c r="E1682" s="12" t="s">
        <v>14</v>
      </c>
      <c r="F1682" s="12" t="s">
        <v>15</v>
      </c>
      <c r="G1682" s="14">
        <v>350</v>
      </c>
      <c r="H1682" s="14">
        <v>5250</v>
      </c>
      <c r="I1682" s="14">
        <v>15</v>
      </c>
    </row>
    <row r="1683" spans="1:9" ht="30" x14ac:dyDescent="0.25">
      <c r="A1683" s="575"/>
      <c r="B1683" s="424"/>
      <c r="C1683" s="143" t="s">
        <v>377</v>
      </c>
      <c r="D1683" s="144" t="s">
        <v>378</v>
      </c>
      <c r="E1683" s="12" t="s">
        <v>14</v>
      </c>
      <c r="F1683" s="12" t="s">
        <v>15</v>
      </c>
      <c r="G1683" s="14">
        <v>350</v>
      </c>
      <c r="H1683" s="14">
        <v>2100</v>
      </c>
      <c r="I1683" s="14">
        <v>6</v>
      </c>
    </row>
    <row r="1684" spans="1:9" ht="30" x14ac:dyDescent="0.25">
      <c r="A1684" s="575"/>
      <c r="B1684" s="424"/>
      <c r="C1684" s="143" t="s">
        <v>379</v>
      </c>
      <c r="D1684" s="144" t="s">
        <v>380</v>
      </c>
      <c r="E1684" s="12" t="s">
        <v>14</v>
      </c>
      <c r="F1684" s="12" t="s">
        <v>15</v>
      </c>
      <c r="G1684" s="14">
        <v>400</v>
      </c>
      <c r="H1684" s="14">
        <v>20000</v>
      </c>
      <c r="I1684" s="14">
        <v>50</v>
      </c>
    </row>
    <row r="1685" spans="1:9" x14ac:dyDescent="0.25">
      <c r="A1685" s="575"/>
      <c r="B1685" s="424"/>
      <c r="C1685" s="143" t="s">
        <v>381</v>
      </c>
      <c r="D1685" s="144" t="s">
        <v>382</v>
      </c>
      <c r="E1685" s="12" t="s">
        <v>14</v>
      </c>
      <c r="F1685" s="12" t="s">
        <v>15</v>
      </c>
      <c r="G1685" s="14">
        <v>5000</v>
      </c>
      <c r="H1685" s="14">
        <v>50000</v>
      </c>
      <c r="I1685" s="14">
        <v>10</v>
      </c>
    </row>
    <row r="1686" spans="1:9" x14ac:dyDescent="0.25">
      <c r="A1686" s="575"/>
      <c r="B1686" s="424"/>
      <c r="C1686" s="143" t="s">
        <v>383</v>
      </c>
      <c r="D1686" s="144" t="s">
        <v>384</v>
      </c>
      <c r="E1686" s="12" t="s">
        <v>14</v>
      </c>
      <c r="F1686" s="12" t="s">
        <v>15</v>
      </c>
      <c r="G1686" s="14">
        <v>1800</v>
      </c>
      <c r="H1686" s="14">
        <v>108000</v>
      </c>
      <c r="I1686" s="14">
        <v>60</v>
      </c>
    </row>
    <row r="1687" spans="1:9" x14ac:dyDescent="0.25">
      <c r="A1687" s="575"/>
      <c r="B1687" s="424"/>
      <c r="C1687" s="143" t="s">
        <v>385</v>
      </c>
      <c r="D1687" s="144" t="s">
        <v>386</v>
      </c>
      <c r="E1687" s="12" t="s">
        <v>14</v>
      </c>
      <c r="F1687" s="12" t="s">
        <v>15</v>
      </c>
      <c r="G1687" s="14">
        <v>1000</v>
      </c>
      <c r="H1687" s="14">
        <v>40000</v>
      </c>
      <c r="I1687" s="14">
        <v>40</v>
      </c>
    </row>
    <row r="1688" spans="1:9" x14ac:dyDescent="0.25">
      <c r="A1688" s="575"/>
      <c r="B1688" s="424"/>
      <c r="C1688" s="143" t="s">
        <v>387</v>
      </c>
      <c r="D1688" s="144" t="s">
        <v>388</v>
      </c>
      <c r="E1688" s="12" t="s">
        <v>14</v>
      </c>
      <c r="F1688" s="12" t="s">
        <v>15</v>
      </c>
      <c r="G1688" s="14">
        <v>90</v>
      </c>
      <c r="H1688" s="14">
        <v>40500</v>
      </c>
      <c r="I1688" s="14">
        <v>450</v>
      </c>
    </row>
    <row r="1689" spans="1:9" x14ac:dyDescent="0.25">
      <c r="A1689" s="575"/>
      <c r="B1689" s="424"/>
      <c r="C1689" s="143" t="s">
        <v>389</v>
      </c>
      <c r="D1689" s="144" t="s">
        <v>390</v>
      </c>
      <c r="E1689" s="12" t="s">
        <v>14</v>
      </c>
      <c r="F1689" s="12" t="s">
        <v>15</v>
      </c>
      <c r="G1689" s="14">
        <v>1000</v>
      </c>
      <c r="H1689" s="14">
        <v>150000</v>
      </c>
      <c r="I1689" s="14">
        <v>150</v>
      </c>
    </row>
    <row r="1690" spans="1:9" x14ac:dyDescent="0.25">
      <c r="A1690" s="575"/>
      <c r="B1690" s="424"/>
      <c r="C1690" s="143" t="s">
        <v>391</v>
      </c>
      <c r="D1690" s="144" t="s">
        <v>392</v>
      </c>
      <c r="E1690" s="12" t="s">
        <v>14</v>
      </c>
      <c r="F1690" s="12" t="s">
        <v>15</v>
      </c>
      <c r="G1690" s="14">
        <v>450</v>
      </c>
      <c r="H1690" s="14">
        <v>45000</v>
      </c>
      <c r="I1690" s="14">
        <v>100</v>
      </c>
    </row>
    <row r="1691" spans="1:9" x14ac:dyDescent="0.25">
      <c r="A1691" s="575"/>
      <c r="B1691" s="424"/>
      <c r="C1691" s="143" t="s">
        <v>393</v>
      </c>
      <c r="D1691" s="144" t="s">
        <v>394</v>
      </c>
      <c r="E1691" s="12" t="s">
        <v>14</v>
      </c>
      <c r="F1691" s="12" t="s">
        <v>15</v>
      </c>
      <c r="G1691" s="14">
        <v>150</v>
      </c>
      <c r="H1691" s="14">
        <v>3000</v>
      </c>
      <c r="I1691" s="14">
        <v>20</v>
      </c>
    </row>
    <row r="1692" spans="1:9" x14ac:dyDescent="0.25">
      <c r="A1692" s="575"/>
      <c r="B1692" s="424"/>
      <c r="C1692" s="143" t="s">
        <v>395</v>
      </c>
      <c r="D1692" s="144" t="s">
        <v>396</v>
      </c>
      <c r="E1692" s="12" t="s">
        <v>14</v>
      </c>
      <c r="F1692" s="12" t="s">
        <v>15</v>
      </c>
      <c r="G1692" s="14">
        <v>1400</v>
      </c>
      <c r="H1692" s="14">
        <v>21000</v>
      </c>
      <c r="I1692" s="14">
        <v>15</v>
      </c>
    </row>
    <row r="1693" spans="1:9" x14ac:dyDescent="0.25">
      <c r="A1693" s="575"/>
      <c r="B1693" s="424"/>
      <c r="C1693" s="143" t="s">
        <v>397</v>
      </c>
      <c r="D1693" s="144" t="s">
        <v>76</v>
      </c>
      <c r="E1693" s="12" t="s">
        <v>14</v>
      </c>
      <c r="F1693" s="12" t="s">
        <v>15</v>
      </c>
      <c r="G1693" s="14">
        <v>400</v>
      </c>
      <c r="H1693" s="14">
        <v>1200</v>
      </c>
      <c r="I1693" s="14">
        <v>3</v>
      </c>
    </row>
    <row r="1694" spans="1:9" ht="30" x14ac:dyDescent="0.25">
      <c r="A1694" s="575"/>
      <c r="B1694" s="424"/>
      <c r="C1694" s="143" t="s">
        <v>398</v>
      </c>
      <c r="D1694" s="144" t="s">
        <v>399</v>
      </c>
      <c r="E1694" s="12" t="s">
        <v>14</v>
      </c>
      <c r="F1694" s="12" t="s">
        <v>15</v>
      </c>
      <c r="G1694" s="14">
        <v>150</v>
      </c>
      <c r="H1694" s="14">
        <v>1500</v>
      </c>
      <c r="I1694" s="14">
        <v>10</v>
      </c>
    </row>
    <row r="1695" spans="1:9" x14ac:dyDescent="0.25">
      <c r="A1695" s="575"/>
      <c r="B1695" s="424"/>
      <c r="C1695" s="143" t="s">
        <v>400</v>
      </c>
      <c r="D1695" s="144" t="s">
        <v>401</v>
      </c>
      <c r="E1695" s="12" t="s">
        <v>14</v>
      </c>
      <c r="F1695" s="12" t="s">
        <v>402</v>
      </c>
      <c r="G1695" s="14">
        <v>200</v>
      </c>
      <c r="H1695" s="14">
        <v>20000</v>
      </c>
      <c r="I1695" s="14">
        <v>100</v>
      </c>
    </row>
    <row r="1696" spans="1:9" x14ac:dyDescent="0.25">
      <c r="A1696" s="575"/>
      <c r="B1696" s="424"/>
      <c r="C1696" s="143" t="s">
        <v>403</v>
      </c>
      <c r="D1696" s="144" t="s">
        <v>404</v>
      </c>
      <c r="E1696" s="12" t="s">
        <v>14</v>
      </c>
      <c r="F1696" s="12" t="s">
        <v>402</v>
      </c>
      <c r="G1696" s="14">
        <v>350</v>
      </c>
      <c r="H1696" s="14">
        <v>3500</v>
      </c>
      <c r="I1696" s="14">
        <v>10</v>
      </c>
    </row>
    <row r="1697" spans="1:9" x14ac:dyDescent="0.25">
      <c r="A1697" s="575"/>
      <c r="B1697" s="424"/>
      <c r="C1697" s="144" t="s">
        <v>6435</v>
      </c>
      <c r="D1697" s="144" t="s">
        <v>6436</v>
      </c>
      <c r="E1697" s="401" t="s">
        <v>14</v>
      </c>
      <c r="F1697" s="401" t="s">
        <v>366</v>
      </c>
      <c r="G1697" s="365">
        <v>350</v>
      </c>
      <c r="H1697" s="344">
        <v>70</v>
      </c>
      <c r="I1697" s="365">
        <v>200</v>
      </c>
    </row>
    <row r="1698" spans="1:9" ht="30" x14ac:dyDescent="0.25">
      <c r="A1698" s="575"/>
      <c r="B1698" s="424"/>
      <c r="C1698" s="144" t="s">
        <v>6437</v>
      </c>
      <c r="D1698" s="144" t="s">
        <v>6438</v>
      </c>
      <c r="E1698" s="401" t="s">
        <v>14</v>
      </c>
      <c r="F1698" s="401" t="s">
        <v>6473</v>
      </c>
      <c r="G1698" s="365">
        <v>300</v>
      </c>
      <c r="H1698" s="344">
        <v>9</v>
      </c>
      <c r="I1698" s="365">
        <v>30</v>
      </c>
    </row>
    <row r="1699" spans="1:9" ht="30" x14ac:dyDescent="0.25">
      <c r="A1699" s="575"/>
      <c r="B1699" s="424"/>
      <c r="C1699" s="144" t="s">
        <v>6439</v>
      </c>
      <c r="D1699" s="144" t="s">
        <v>6440</v>
      </c>
      <c r="E1699" s="401" t="s">
        <v>14</v>
      </c>
      <c r="F1699" s="401" t="s">
        <v>6473</v>
      </c>
      <c r="G1699" s="365">
        <v>750</v>
      </c>
      <c r="H1699" s="344">
        <v>0.75</v>
      </c>
      <c r="I1699" s="365">
        <v>1</v>
      </c>
    </row>
    <row r="1700" spans="1:9" x14ac:dyDescent="0.25">
      <c r="A1700" s="575"/>
      <c r="B1700" s="424"/>
      <c r="C1700" s="144" t="s">
        <v>6441</v>
      </c>
      <c r="D1700" s="144" t="s">
        <v>6442</v>
      </c>
      <c r="E1700" s="401" t="s">
        <v>14</v>
      </c>
      <c r="F1700" s="401" t="s">
        <v>15</v>
      </c>
      <c r="G1700" s="365">
        <v>60</v>
      </c>
      <c r="H1700" s="344">
        <v>0.3</v>
      </c>
      <c r="I1700" s="365">
        <v>5</v>
      </c>
    </row>
    <row r="1701" spans="1:9" x14ac:dyDescent="0.25">
      <c r="A1701" s="575"/>
      <c r="B1701" s="424"/>
      <c r="C1701" s="144" t="s">
        <v>6443</v>
      </c>
      <c r="D1701" s="144" t="s">
        <v>6444</v>
      </c>
      <c r="E1701" s="401" t="s">
        <v>14</v>
      </c>
      <c r="F1701" s="401" t="s">
        <v>15</v>
      </c>
      <c r="G1701" s="365">
        <v>500</v>
      </c>
      <c r="H1701" s="344">
        <v>7.5</v>
      </c>
      <c r="I1701" s="365">
        <v>15</v>
      </c>
    </row>
    <row r="1702" spans="1:9" ht="30" x14ac:dyDescent="0.25">
      <c r="A1702" s="575"/>
      <c r="B1702" s="424"/>
      <c r="C1702" s="144" t="s">
        <v>6445</v>
      </c>
      <c r="D1702" s="144" t="s">
        <v>378</v>
      </c>
      <c r="E1702" s="401" t="s">
        <v>14</v>
      </c>
      <c r="F1702" s="401" t="s">
        <v>15</v>
      </c>
      <c r="G1702" s="365">
        <v>350</v>
      </c>
      <c r="H1702" s="344">
        <v>2.1</v>
      </c>
      <c r="I1702" s="365">
        <v>6</v>
      </c>
    </row>
    <row r="1703" spans="1:9" ht="30" x14ac:dyDescent="0.25">
      <c r="A1703" s="575"/>
      <c r="B1703" s="424"/>
      <c r="C1703" s="144" t="s">
        <v>6446</v>
      </c>
      <c r="D1703" s="144" t="s">
        <v>380</v>
      </c>
      <c r="E1703" s="401" t="s">
        <v>14</v>
      </c>
      <c r="F1703" s="401" t="s">
        <v>15</v>
      </c>
      <c r="G1703" s="365">
        <v>1200</v>
      </c>
      <c r="H1703" s="344">
        <v>30</v>
      </c>
      <c r="I1703" s="365">
        <v>25</v>
      </c>
    </row>
    <row r="1704" spans="1:9" x14ac:dyDescent="0.25">
      <c r="A1704" s="575"/>
      <c r="B1704" s="424"/>
      <c r="C1704" s="144" t="s">
        <v>6447</v>
      </c>
      <c r="D1704" s="144" t="s">
        <v>6448</v>
      </c>
      <c r="E1704" s="401" t="s">
        <v>14</v>
      </c>
      <c r="F1704" s="401" t="s">
        <v>15</v>
      </c>
      <c r="G1704" s="365">
        <v>120</v>
      </c>
      <c r="H1704" s="344">
        <v>42</v>
      </c>
      <c r="I1704" s="365">
        <v>350</v>
      </c>
    </row>
    <row r="1705" spans="1:9" x14ac:dyDescent="0.25">
      <c r="A1705" s="575"/>
      <c r="B1705" s="424"/>
      <c r="C1705" s="144" t="s">
        <v>6449</v>
      </c>
      <c r="D1705" s="144" t="s">
        <v>6450</v>
      </c>
      <c r="E1705" s="401" t="s">
        <v>14</v>
      </c>
      <c r="F1705" s="401" t="s">
        <v>15</v>
      </c>
      <c r="G1705" s="365">
        <v>1400</v>
      </c>
      <c r="H1705" s="344">
        <v>14</v>
      </c>
      <c r="I1705" s="365">
        <v>10</v>
      </c>
    </row>
    <row r="1706" spans="1:9" x14ac:dyDescent="0.25">
      <c r="A1706" s="575"/>
      <c r="B1706" s="424"/>
      <c r="C1706" s="144" t="s">
        <v>6451</v>
      </c>
      <c r="D1706" s="144" t="s">
        <v>6452</v>
      </c>
      <c r="E1706" s="401" t="s">
        <v>14</v>
      </c>
      <c r="F1706" s="401" t="s">
        <v>15</v>
      </c>
      <c r="G1706" s="365">
        <v>400</v>
      </c>
      <c r="H1706" s="344">
        <v>2</v>
      </c>
      <c r="I1706" s="365">
        <v>5</v>
      </c>
    </row>
    <row r="1707" spans="1:9" ht="30" x14ac:dyDescent="0.25">
      <c r="A1707" s="575"/>
      <c r="B1707" s="424"/>
      <c r="C1707" s="144" t="s">
        <v>6453</v>
      </c>
      <c r="D1707" s="144" t="s">
        <v>6454</v>
      </c>
      <c r="E1707" s="401" t="s">
        <v>14</v>
      </c>
      <c r="F1707" s="401" t="s">
        <v>15</v>
      </c>
      <c r="G1707" s="365">
        <v>150</v>
      </c>
      <c r="H1707" s="344">
        <v>1.5</v>
      </c>
      <c r="I1707" s="365">
        <v>10</v>
      </c>
    </row>
    <row r="1708" spans="1:9" x14ac:dyDescent="0.25">
      <c r="A1708" s="575"/>
      <c r="B1708" s="424"/>
      <c r="C1708" s="144" t="s">
        <v>6455</v>
      </c>
      <c r="D1708" s="144" t="s">
        <v>5496</v>
      </c>
      <c r="E1708" s="401" t="s">
        <v>14</v>
      </c>
      <c r="F1708" s="401" t="s">
        <v>402</v>
      </c>
      <c r="G1708" s="365">
        <v>200</v>
      </c>
      <c r="H1708" s="344">
        <v>20</v>
      </c>
      <c r="I1708" s="365">
        <v>100</v>
      </c>
    </row>
    <row r="1709" spans="1:9" x14ac:dyDescent="0.25">
      <c r="A1709" s="575"/>
      <c r="B1709" s="424"/>
      <c r="C1709" s="144" t="s">
        <v>6456</v>
      </c>
      <c r="D1709" s="144" t="s">
        <v>6457</v>
      </c>
      <c r="E1709" s="401" t="s">
        <v>14</v>
      </c>
      <c r="F1709" s="401" t="s">
        <v>402</v>
      </c>
      <c r="G1709" s="365">
        <v>350</v>
      </c>
      <c r="H1709" s="344">
        <v>1.75</v>
      </c>
      <c r="I1709" s="365">
        <v>5</v>
      </c>
    </row>
    <row r="1710" spans="1:9" x14ac:dyDescent="0.25">
      <c r="A1710" s="575"/>
      <c r="B1710" s="424"/>
      <c r="C1710" s="144" t="s">
        <v>6458</v>
      </c>
      <c r="D1710" s="144" t="s">
        <v>6459</v>
      </c>
      <c r="E1710" s="401" t="s">
        <v>14</v>
      </c>
      <c r="F1710" s="401" t="s">
        <v>15</v>
      </c>
      <c r="G1710" s="365">
        <v>1200</v>
      </c>
      <c r="H1710" s="344">
        <v>30</v>
      </c>
      <c r="I1710" s="365">
        <v>25</v>
      </c>
    </row>
    <row r="1711" spans="1:9" x14ac:dyDescent="0.25">
      <c r="A1711" s="575"/>
      <c r="B1711" s="424"/>
      <c r="C1711" s="144" t="s">
        <v>6460</v>
      </c>
      <c r="D1711" s="144" t="s">
        <v>6461</v>
      </c>
      <c r="E1711" s="401" t="s">
        <v>14</v>
      </c>
      <c r="F1711" s="401" t="s">
        <v>15</v>
      </c>
      <c r="G1711" s="365">
        <v>600</v>
      </c>
      <c r="H1711" s="344">
        <v>3</v>
      </c>
      <c r="I1711" s="365">
        <v>5</v>
      </c>
    </row>
    <row r="1712" spans="1:9" x14ac:dyDescent="0.25">
      <c r="A1712" s="575"/>
      <c r="B1712" s="424"/>
      <c r="C1712" s="144" t="s">
        <v>6462</v>
      </c>
      <c r="D1712" s="144" t="s">
        <v>6463</v>
      </c>
      <c r="E1712" s="401" t="s">
        <v>14</v>
      </c>
      <c r="F1712" s="401" t="s">
        <v>15</v>
      </c>
      <c r="G1712" s="365">
        <v>800</v>
      </c>
      <c r="H1712" s="344">
        <v>20</v>
      </c>
      <c r="I1712" s="365">
        <v>25</v>
      </c>
    </row>
    <row r="1713" spans="1:9" x14ac:dyDescent="0.25">
      <c r="A1713" s="575"/>
      <c r="B1713" s="424"/>
      <c r="C1713" s="144" t="s">
        <v>6464</v>
      </c>
      <c r="D1713" s="144" t="s">
        <v>103</v>
      </c>
      <c r="E1713" s="401" t="s">
        <v>14</v>
      </c>
      <c r="F1713" s="401" t="s">
        <v>66</v>
      </c>
      <c r="G1713" s="365">
        <v>300</v>
      </c>
      <c r="H1713" s="344">
        <v>9</v>
      </c>
      <c r="I1713" s="365">
        <v>30</v>
      </c>
    </row>
    <row r="1714" spans="1:9" ht="30" x14ac:dyDescent="0.25">
      <c r="A1714" s="575"/>
      <c r="B1714" s="424"/>
      <c r="C1714" s="144" t="s">
        <v>6465</v>
      </c>
      <c r="D1714" s="144" t="s">
        <v>6466</v>
      </c>
      <c r="E1714" s="401" t="s">
        <v>14</v>
      </c>
      <c r="F1714" s="401" t="s">
        <v>6473</v>
      </c>
      <c r="G1714" s="365">
        <v>800</v>
      </c>
      <c r="H1714" s="344">
        <v>0.8</v>
      </c>
      <c r="I1714" s="365">
        <v>1</v>
      </c>
    </row>
    <row r="1715" spans="1:9" x14ac:dyDescent="0.25">
      <c r="A1715" s="575"/>
      <c r="B1715" s="424"/>
      <c r="C1715" s="144" t="s">
        <v>6467</v>
      </c>
      <c r="D1715" s="144" t="s">
        <v>6468</v>
      </c>
      <c r="E1715" s="401" t="s">
        <v>14</v>
      </c>
      <c r="F1715" s="401" t="s">
        <v>15</v>
      </c>
      <c r="G1715" s="365">
        <v>6000</v>
      </c>
      <c r="H1715" s="344">
        <v>18</v>
      </c>
      <c r="I1715" s="365">
        <v>3</v>
      </c>
    </row>
    <row r="1716" spans="1:9" x14ac:dyDescent="0.25">
      <c r="A1716" s="575"/>
      <c r="B1716" s="424"/>
      <c r="C1716" s="144" t="s">
        <v>6469</v>
      </c>
      <c r="D1716" s="144" t="s">
        <v>6470</v>
      </c>
      <c r="E1716" s="401" t="s">
        <v>14</v>
      </c>
      <c r="F1716" s="401" t="s">
        <v>15</v>
      </c>
      <c r="G1716" s="365">
        <v>1300</v>
      </c>
      <c r="H1716" s="344">
        <v>6.5</v>
      </c>
      <c r="I1716" s="365">
        <v>5</v>
      </c>
    </row>
    <row r="1717" spans="1:9" x14ac:dyDescent="0.25">
      <c r="A1717" s="575"/>
      <c r="B1717" s="424"/>
      <c r="C1717" s="144" t="s">
        <v>6471</v>
      </c>
      <c r="D1717" s="144" t="s">
        <v>6472</v>
      </c>
      <c r="E1717" s="401" t="s">
        <v>14</v>
      </c>
      <c r="F1717" s="401" t="s">
        <v>15</v>
      </c>
      <c r="G1717" s="365">
        <v>1800</v>
      </c>
      <c r="H1717" s="344">
        <v>36</v>
      </c>
      <c r="I1717" s="365">
        <v>20</v>
      </c>
    </row>
    <row r="1718" spans="1:9" x14ac:dyDescent="0.25">
      <c r="A1718" s="575"/>
      <c r="B1718" s="424"/>
      <c r="C1718" s="144" t="s">
        <v>405</v>
      </c>
      <c r="D1718" s="144" t="s">
        <v>406</v>
      </c>
      <c r="E1718" s="401" t="s">
        <v>14</v>
      </c>
      <c r="F1718" s="401" t="s">
        <v>15</v>
      </c>
      <c r="G1718" s="14">
        <v>160</v>
      </c>
      <c r="H1718" s="14">
        <v>1600</v>
      </c>
      <c r="I1718" s="14">
        <v>10</v>
      </c>
    </row>
    <row r="1719" spans="1:9" x14ac:dyDescent="0.25">
      <c r="A1719" s="575"/>
      <c r="B1719" s="424"/>
      <c r="C1719" s="143" t="s">
        <v>407</v>
      </c>
      <c r="D1719" s="144" t="s">
        <v>82</v>
      </c>
      <c r="E1719" s="401" t="s">
        <v>14</v>
      </c>
      <c r="F1719" s="401" t="s">
        <v>15</v>
      </c>
      <c r="G1719" s="14">
        <v>80</v>
      </c>
      <c r="H1719" s="14">
        <v>120000</v>
      </c>
      <c r="I1719" s="14">
        <v>1500</v>
      </c>
    </row>
    <row r="1720" spans="1:9" x14ac:dyDescent="0.25">
      <c r="A1720" s="575"/>
      <c r="B1720" s="424"/>
      <c r="C1720" s="143" t="s">
        <v>408</v>
      </c>
      <c r="D1720" s="144" t="s">
        <v>409</v>
      </c>
      <c r="E1720" s="401" t="s">
        <v>14</v>
      </c>
      <c r="F1720" s="401" t="s">
        <v>15</v>
      </c>
      <c r="G1720" s="14">
        <v>650</v>
      </c>
      <c r="H1720" s="14">
        <v>39000</v>
      </c>
      <c r="I1720" s="14">
        <v>60</v>
      </c>
    </row>
    <row r="1721" spans="1:9" x14ac:dyDescent="0.25">
      <c r="A1721" s="575"/>
      <c r="B1721" s="424"/>
      <c r="C1721" s="143" t="s">
        <v>410</v>
      </c>
      <c r="D1721" s="144" t="s">
        <v>411</v>
      </c>
      <c r="E1721" s="401" t="s">
        <v>14</v>
      </c>
      <c r="F1721" s="401" t="s">
        <v>15</v>
      </c>
      <c r="G1721" s="14">
        <v>900</v>
      </c>
      <c r="H1721" s="14">
        <v>10800</v>
      </c>
      <c r="I1721" s="14">
        <v>12</v>
      </c>
    </row>
    <row r="1722" spans="1:9" x14ac:dyDescent="0.25">
      <c r="A1722" s="575"/>
      <c r="B1722" s="424"/>
      <c r="C1722" s="143" t="s">
        <v>412</v>
      </c>
      <c r="D1722" s="144" t="s">
        <v>86</v>
      </c>
      <c r="E1722" s="401" t="s">
        <v>14</v>
      </c>
      <c r="F1722" s="401" t="s">
        <v>15</v>
      </c>
      <c r="G1722" s="14">
        <v>600</v>
      </c>
      <c r="H1722" s="14">
        <v>9000</v>
      </c>
      <c r="I1722" s="14">
        <v>15</v>
      </c>
    </row>
    <row r="1723" spans="1:9" x14ac:dyDescent="0.25">
      <c r="A1723" s="575"/>
      <c r="B1723" s="424"/>
      <c r="C1723" s="143" t="s">
        <v>413</v>
      </c>
      <c r="D1723" s="144" t="s">
        <v>414</v>
      </c>
      <c r="E1723" s="401" t="s">
        <v>14</v>
      </c>
      <c r="F1723" s="401" t="s">
        <v>15</v>
      </c>
      <c r="G1723" s="14">
        <v>600</v>
      </c>
      <c r="H1723" s="14">
        <v>6000</v>
      </c>
      <c r="I1723" s="14">
        <v>10</v>
      </c>
    </row>
    <row r="1724" spans="1:9" x14ac:dyDescent="0.25">
      <c r="A1724" s="575"/>
      <c r="B1724" s="424"/>
      <c r="C1724" s="143" t="s">
        <v>415</v>
      </c>
      <c r="D1724" s="144" t="s">
        <v>416</v>
      </c>
      <c r="E1724" s="401" t="s">
        <v>14</v>
      </c>
      <c r="F1724" s="401" t="s">
        <v>15</v>
      </c>
      <c r="G1724" s="14">
        <v>150</v>
      </c>
      <c r="H1724" s="14">
        <v>3000</v>
      </c>
      <c r="I1724" s="14">
        <v>20</v>
      </c>
    </row>
    <row r="1725" spans="1:9" ht="30" x14ac:dyDescent="0.25">
      <c r="A1725" s="575"/>
      <c r="B1725" s="424"/>
      <c r="C1725" s="143" t="s">
        <v>417</v>
      </c>
      <c r="D1725" s="144" t="s">
        <v>418</v>
      </c>
      <c r="E1725" s="12" t="s">
        <v>14</v>
      </c>
      <c r="F1725" s="12" t="s">
        <v>15</v>
      </c>
      <c r="G1725" s="14">
        <v>1000</v>
      </c>
      <c r="H1725" s="14">
        <v>6000</v>
      </c>
      <c r="I1725" s="14">
        <v>6</v>
      </c>
    </row>
    <row r="1726" spans="1:9" x14ac:dyDescent="0.25">
      <c r="A1726" s="575"/>
      <c r="B1726" s="424"/>
      <c r="C1726" s="143" t="s">
        <v>419</v>
      </c>
      <c r="D1726" s="144" t="s">
        <v>92</v>
      </c>
      <c r="E1726" s="12" t="s">
        <v>14</v>
      </c>
      <c r="F1726" s="12" t="s">
        <v>15</v>
      </c>
      <c r="G1726" s="14">
        <v>380</v>
      </c>
      <c r="H1726" s="14">
        <v>11400</v>
      </c>
      <c r="I1726" s="14">
        <v>30</v>
      </c>
    </row>
    <row r="1727" spans="1:9" x14ac:dyDescent="0.25">
      <c r="A1727" s="575"/>
      <c r="B1727" s="424"/>
      <c r="C1727" s="143" t="s">
        <v>420</v>
      </c>
      <c r="D1727" s="144" t="s">
        <v>94</v>
      </c>
      <c r="E1727" s="12" t="s">
        <v>14</v>
      </c>
      <c r="F1727" s="12" t="s">
        <v>15</v>
      </c>
      <c r="G1727" s="14">
        <v>440</v>
      </c>
      <c r="H1727" s="14">
        <v>13200</v>
      </c>
      <c r="I1727" s="14">
        <v>30</v>
      </c>
    </row>
    <row r="1728" spans="1:9" ht="30" x14ac:dyDescent="0.25">
      <c r="A1728" s="575"/>
      <c r="B1728" s="424"/>
      <c r="C1728" s="143" t="s">
        <v>421</v>
      </c>
      <c r="D1728" s="144" t="s">
        <v>422</v>
      </c>
      <c r="E1728" s="12" t="s">
        <v>14</v>
      </c>
      <c r="F1728" s="12" t="s">
        <v>15</v>
      </c>
      <c r="G1728" s="14">
        <v>230</v>
      </c>
      <c r="H1728" s="14">
        <v>1840</v>
      </c>
      <c r="I1728" s="14">
        <v>8</v>
      </c>
    </row>
    <row r="1729" spans="1:9" ht="30" x14ac:dyDescent="0.25">
      <c r="A1729" s="575"/>
      <c r="B1729" s="424"/>
      <c r="C1729" s="143" t="s">
        <v>423</v>
      </c>
      <c r="D1729" s="144" t="s">
        <v>424</v>
      </c>
      <c r="E1729" s="12" t="s">
        <v>14</v>
      </c>
      <c r="F1729" s="12" t="s">
        <v>15</v>
      </c>
      <c r="G1729" s="14">
        <v>1200</v>
      </c>
      <c r="H1729" s="14">
        <v>72000</v>
      </c>
      <c r="I1729" s="14">
        <v>60</v>
      </c>
    </row>
    <row r="1730" spans="1:9" ht="30" x14ac:dyDescent="0.25">
      <c r="A1730" s="575"/>
      <c r="B1730" s="424"/>
      <c r="C1730" s="143" t="s">
        <v>425</v>
      </c>
      <c r="D1730" s="144" t="s">
        <v>426</v>
      </c>
      <c r="E1730" s="12" t="s">
        <v>14</v>
      </c>
      <c r="F1730" s="12" t="s">
        <v>49</v>
      </c>
      <c r="G1730" s="14">
        <v>550</v>
      </c>
      <c r="H1730" s="14">
        <v>66000</v>
      </c>
      <c r="I1730" s="14">
        <v>120</v>
      </c>
    </row>
    <row r="1731" spans="1:9" x14ac:dyDescent="0.25">
      <c r="A1731" s="575"/>
      <c r="B1731" s="424"/>
      <c r="C1731" s="143" t="s">
        <v>427</v>
      </c>
      <c r="D1731" s="144" t="s">
        <v>99</v>
      </c>
      <c r="E1731" s="12" t="s">
        <v>14</v>
      </c>
      <c r="F1731" s="12" t="s">
        <v>66</v>
      </c>
      <c r="G1731" s="14">
        <v>250</v>
      </c>
      <c r="H1731" s="14">
        <v>50000</v>
      </c>
      <c r="I1731" s="14">
        <v>200</v>
      </c>
    </row>
    <row r="1732" spans="1:9" ht="30" x14ac:dyDescent="0.25">
      <c r="A1732" s="575"/>
      <c r="B1732" s="424"/>
      <c r="C1732" s="143" t="s">
        <v>428</v>
      </c>
      <c r="D1732" s="144" t="s">
        <v>429</v>
      </c>
      <c r="E1732" s="12" t="s">
        <v>14</v>
      </c>
      <c r="F1732" s="12" t="s">
        <v>66</v>
      </c>
      <c r="G1732" s="14">
        <v>120</v>
      </c>
      <c r="H1732" s="14">
        <v>14400</v>
      </c>
      <c r="I1732" s="14">
        <v>120</v>
      </c>
    </row>
    <row r="1733" spans="1:9" x14ac:dyDescent="0.25">
      <c r="A1733" s="575"/>
      <c r="B1733" s="424"/>
      <c r="C1733" s="143" t="s">
        <v>430</v>
      </c>
      <c r="D1733" s="144" t="s">
        <v>101</v>
      </c>
      <c r="E1733" s="12" t="s">
        <v>14</v>
      </c>
      <c r="F1733" s="12" t="s">
        <v>66</v>
      </c>
      <c r="G1733" s="14">
        <v>1000</v>
      </c>
      <c r="H1733" s="14">
        <v>30000</v>
      </c>
      <c r="I1733" s="14">
        <v>30</v>
      </c>
    </row>
    <row r="1734" spans="1:9" x14ac:dyDescent="0.25">
      <c r="A1734" s="575"/>
      <c r="B1734" s="424"/>
      <c r="C1734" s="143" t="s">
        <v>431</v>
      </c>
      <c r="D1734" s="144" t="s">
        <v>103</v>
      </c>
      <c r="E1734" s="12" t="s">
        <v>14</v>
      </c>
      <c r="F1734" s="12" t="s">
        <v>66</v>
      </c>
      <c r="G1734" s="14">
        <v>300</v>
      </c>
      <c r="H1734" s="14">
        <v>21600</v>
      </c>
      <c r="I1734" s="14">
        <v>72</v>
      </c>
    </row>
    <row r="1735" spans="1:9" x14ac:dyDescent="0.25">
      <c r="A1735" s="575"/>
      <c r="B1735" s="424"/>
      <c r="C1735" s="143" t="s">
        <v>432</v>
      </c>
      <c r="D1735" s="144" t="s">
        <v>433</v>
      </c>
      <c r="E1735" s="12" t="s">
        <v>14</v>
      </c>
      <c r="F1735" s="12" t="s">
        <v>15</v>
      </c>
      <c r="G1735" s="14">
        <v>140</v>
      </c>
      <c r="H1735" s="14">
        <v>42000</v>
      </c>
      <c r="I1735" s="14">
        <v>300</v>
      </c>
    </row>
    <row r="1736" spans="1:9" x14ac:dyDescent="0.25">
      <c r="A1736" s="575"/>
      <c r="B1736" s="424"/>
      <c r="C1736" s="143" t="s">
        <v>434</v>
      </c>
      <c r="D1736" s="144" t="s">
        <v>105</v>
      </c>
      <c r="E1736" s="12" t="s">
        <v>14</v>
      </c>
      <c r="F1736" s="12" t="s">
        <v>15</v>
      </c>
      <c r="G1736" s="14">
        <v>400</v>
      </c>
      <c r="H1736" s="14">
        <v>80000</v>
      </c>
      <c r="I1736" s="14">
        <v>200</v>
      </c>
    </row>
    <row r="1737" spans="1:9" ht="30" x14ac:dyDescent="0.25">
      <c r="A1737" s="575"/>
      <c r="B1737" s="424"/>
      <c r="C1737" s="143" t="s">
        <v>435</v>
      </c>
      <c r="D1737" s="144" t="s">
        <v>109</v>
      </c>
      <c r="E1737" s="12" t="s">
        <v>14</v>
      </c>
      <c r="F1737" s="12" t="s">
        <v>15</v>
      </c>
      <c r="G1737" s="14">
        <v>800</v>
      </c>
      <c r="H1737" s="14">
        <v>4800</v>
      </c>
      <c r="I1737" s="14">
        <v>6</v>
      </c>
    </row>
    <row r="1738" spans="1:9" x14ac:dyDescent="0.25">
      <c r="A1738" s="575"/>
      <c r="B1738" s="424"/>
      <c r="C1738" s="143" t="s">
        <v>436</v>
      </c>
      <c r="D1738" s="144" t="s">
        <v>437</v>
      </c>
      <c r="E1738" s="12" t="s">
        <v>14</v>
      </c>
      <c r="F1738" s="12" t="s">
        <v>66</v>
      </c>
      <c r="G1738" s="14">
        <v>50</v>
      </c>
      <c r="H1738" s="14">
        <v>180000</v>
      </c>
      <c r="I1738" s="14">
        <v>3600</v>
      </c>
    </row>
    <row r="1739" spans="1:9" x14ac:dyDescent="0.25">
      <c r="A1739" s="575"/>
      <c r="B1739" s="424"/>
      <c r="C1739" s="143" t="s">
        <v>438</v>
      </c>
      <c r="D1739" s="144" t="s">
        <v>439</v>
      </c>
      <c r="E1739" s="12" t="s">
        <v>14</v>
      </c>
      <c r="F1739" s="12" t="s">
        <v>66</v>
      </c>
      <c r="G1739" s="14">
        <v>150</v>
      </c>
      <c r="H1739" s="14">
        <v>120000</v>
      </c>
      <c r="I1739" s="14">
        <v>800</v>
      </c>
    </row>
    <row r="1740" spans="1:9" ht="30" x14ac:dyDescent="0.25">
      <c r="A1740" s="575"/>
      <c r="B1740" s="424"/>
      <c r="C1740" s="143" t="s">
        <v>440</v>
      </c>
      <c r="D1740" s="144" t="s">
        <v>441</v>
      </c>
      <c r="E1740" s="12" t="s">
        <v>14</v>
      </c>
      <c r="F1740" s="12" t="s">
        <v>15</v>
      </c>
      <c r="G1740" s="14">
        <v>800</v>
      </c>
      <c r="H1740" s="14">
        <v>4800</v>
      </c>
      <c r="I1740" s="14">
        <v>6</v>
      </c>
    </row>
    <row r="1741" spans="1:9" x14ac:dyDescent="0.25">
      <c r="A1741" s="575"/>
      <c r="B1741" s="424"/>
      <c r="C1741" s="143" t="s">
        <v>442</v>
      </c>
      <c r="D1741" s="144" t="s">
        <v>443</v>
      </c>
      <c r="E1741" s="12" t="s">
        <v>14</v>
      </c>
      <c r="F1741" s="12" t="s">
        <v>49</v>
      </c>
      <c r="G1741" s="14">
        <v>800</v>
      </c>
      <c r="H1741" s="14">
        <v>800</v>
      </c>
      <c r="I1741" s="14">
        <v>1</v>
      </c>
    </row>
    <row r="1742" spans="1:9" x14ac:dyDescent="0.25">
      <c r="A1742" s="575"/>
      <c r="B1742" s="424"/>
      <c r="C1742" s="143" t="s">
        <v>444</v>
      </c>
      <c r="D1742" s="144" t="s">
        <v>445</v>
      </c>
      <c r="E1742" s="12" t="s">
        <v>14</v>
      </c>
      <c r="F1742" s="12" t="s">
        <v>15</v>
      </c>
      <c r="G1742" s="14">
        <v>3000</v>
      </c>
      <c r="H1742" s="14">
        <v>18000</v>
      </c>
      <c r="I1742" s="14">
        <v>6</v>
      </c>
    </row>
    <row r="1743" spans="1:9" x14ac:dyDescent="0.25">
      <c r="A1743" s="575"/>
      <c r="B1743" s="424"/>
      <c r="C1743" s="143" t="s">
        <v>446</v>
      </c>
      <c r="D1743" s="144" t="s">
        <v>447</v>
      </c>
      <c r="E1743" s="12" t="s">
        <v>14</v>
      </c>
      <c r="F1743" s="12" t="s">
        <v>15</v>
      </c>
      <c r="G1743" s="14">
        <v>800</v>
      </c>
      <c r="H1743" s="14">
        <v>24000</v>
      </c>
      <c r="I1743" s="14">
        <v>30</v>
      </c>
    </row>
    <row r="1744" spans="1:9" x14ac:dyDescent="0.25">
      <c r="A1744" s="575"/>
      <c r="B1744" s="424"/>
      <c r="C1744" s="143" t="s">
        <v>448</v>
      </c>
      <c r="D1744" s="144" t="s">
        <v>449</v>
      </c>
      <c r="E1744" s="12" t="s">
        <v>14</v>
      </c>
      <c r="F1744" s="12" t="s">
        <v>15</v>
      </c>
      <c r="G1744" s="14">
        <v>800</v>
      </c>
      <c r="H1744" s="14">
        <v>3200</v>
      </c>
      <c r="I1744" s="14">
        <v>4</v>
      </c>
    </row>
    <row r="1745" spans="1:9" x14ac:dyDescent="0.25">
      <c r="A1745" s="575"/>
      <c r="B1745" s="424"/>
      <c r="C1745" s="143" t="s">
        <v>450</v>
      </c>
      <c r="D1745" s="144" t="s">
        <v>451</v>
      </c>
      <c r="E1745" s="12" t="s">
        <v>14</v>
      </c>
      <c r="F1745" s="12" t="s">
        <v>15</v>
      </c>
      <c r="G1745" s="14">
        <v>550</v>
      </c>
      <c r="H1745" s="14">
        <v>3300</v>
      </c>
      <c r="I1745" s="14">
        <v>6</v>
      </c>
    </row>
    <row r="1746" spans="1:9" x14ac:dyDescent="0.25">
      <c r="A1746" s="575"/>
      <c r="B1746" s="424"/>
      <c r="C1746" s="143" t="s">
        <v>452</v>
      </c>
      <c r="D1746" s="144" t="s">
        <v>453</v>
      </c>
      <c r="E1746" s="12" t="s">
        <v>14</v>
      </c>
      <c r="F1746" s="12" t="s">
        <v>15</v>
      </c>
      <c r="G1746" s="14">
        <v>3200</v>
      </c>
      <c r="H1746" s="14">
        <v>64000</v>
      </c>
      <c r="I1746" s="14">
        <v>20</v>
      </c>
    </row>
    <row r="1747" spans="1:9" x14ac:dyDescent="0.25">
      <c r="A1747" s="575"/>
      <c r="B1747" s="424"/>
      <c r="C1747" s="141">
        <v>44531160</v>
      </c>
      <c r="D1747" s="142" t="s">
        <v>454</v>
      </c>
      <c r="E1747" s="15" t="s">
        <v>14</v>
      </c>
      <c r="F1747" s="15" t="s">
        <v>49</v>
      </c>
      <c r="G1747" s="16">
        <v>1000</v>
      </c>
      <c r="H1747" s="16">
        <v>1000</v>
      </c>
      <c r="I1747" s="16">
        <v>1</v>
      </c>
    </row>
    <row r="1748" spans="1:9" ht="30" x14ac:dyDescent="0.25">
      <c r="A1748" s="575"/>
      <c r="B1748" s="12">
        <v>4269</v>
      </c>
      <c r="C1748" s="141" t="s">
        <v>455</v>
      </c>
      <c r="D1748" s="142" t="s">
        <v>456</v>
      </c>
      <c r="E1748" s="15" t="s">
        <v>14</v>
      </c>
      <c r="F1748" s="15" t="s">
        <v>15</v>
      </c>
      <c r="G1748" s="16">
        <v>50000</v>
      </c>
      <c r="H1748" s="16">
        <v>50000</v>
      </c>
      <c r="I1748" s="16">
        <v>1</v>
      </c>
    </row>
    <row r="1749" spans="1:9" x14ac:dyDescent="0.25">
      <c r="A1749" s="575"/>
      <c r="B1749" s="424">
        <v>5122</v>
      </c>
      <c r="C1749" s="141">
        <v>30211280</v>
      </c>
      <c r="D1749" s="142" t="s">
        <v>457</v>
      </c>
      <c r="E1749" s="15" t="s">
        <v>14</v>
      </c>
      <c r="F1749" s="15" t="s">
        <v>15</v>
      </c>
      <c r="G1749" s="16">
        <v>140000</v>
      </c>
      <c r="H1749" s="16">
        <v>1400000</v>
      </c>
      <c r="I1749" s="16">
        <v>10</v>
      </c>
    </row>
    <row r="1750" spans="1:9" ht="30" x14ac:dyDescent="0.25">
      <c r="A1750" s="575"/>
      <c r="B1750" s="424"/>
      <c r="C1750" s="143" t="s">
        <v>6044</v>
      </c>
      <c r="D1750" s="369" t="s">
        <v>458</v>
      </c>
      <c r="E1750" s="143" t="s">
        <v>14</v>
      </c>
      <c r="F1750" s="143" t="s">
        <v>15</v>
      </c>
      <c r="G1750" s="143">
        <v>180000</v>
      </c>
      <c r="H1750" s="143">
        <v>180000</v>
      </c>
      <c r="I1750" s="143">
        <v>1</v>
      </c>
    </row>
    <row r="1751" spans="1:9" x14ac:dyDescent="0.25">
      <c r="A1751" s="575"/>
      <c r="B1751" s="424"/>
      <c r="C1751" s="141">
        <v>30237112</v>
      </c>
      <c r="D1751" s="142" t="s">
        <v>459</v>
      </c>
      <c r="E1751" s="15" t="s">
        <v>14</v>
      </c>
      <c r="F1751" s="15" t="s">
        <v>15</v>
      </c>
      <c r="G1751" s="16">
        <v>6500</v>
      </c>
      <c r="H1751" s="16">
        <v>52000</v>
      </c>
      <c r="I1751" s="16">
        <v>8</v>
      </c>
    </row>
    <row r="1752" spans="1:9" x14ac:dyDescent="0.25">
      <c r="A1752" s="575"/>
      <c r="B1752" s="424"/>
      <c r="C1752" s="141">
        <v>30237411</v>
      </c>
      <c r="D1752" s="142" t="s">
        <v>55</v>
      </c>
      <c r="E1752" s="15" t="s">
        <v>14</v>
      </c>
      <c r="F1752" s="15" t="s">
        <v>15</v>
      </c>
      <c r="G1752" s="16">
        <v>2200</v>
      </c>
      <c r="H1752" s="16">
        <v>44000</v>
      </c>
      <c r="I1752" s="16">
        <v>20</v>
      </c>
    </row>
    <row r="1753" spans="1:9" ht="30" x14ac:dyDescent="0.25">
      <c r="A1753" s="575"/>
      <c r="B1753" s="424"/>
      <c r="C1753" s="141">
        <v>30239170</v>
      </c>
      <c r="D1753" s="142" t="s">
        <v>117</v>
      </c>
      <c r="E1753" s="15" t="s">
        <v>14</v>
      </c>
      <c r="F1753" s="15" t="s">
        <v>15</v>
      </c>
      <c r="G1753" s="16">
        <v>80000</v>
      </c>
      <c r="H1753" s="16">
        <v>320000</v>
      </c>
      <c r="I1753" s="16">
        <v>4</v>
      </c>
    </row>
    <row r="1754" spans="1:9" x14ac:dyDescent="0.25">
      <c r="A1754" s="575"/>
      <c r="B1754" s="424"/>
      <c r="C1754" s="141">
        <v>31151120</v>
      </c>
      <c r="D1754" s="142" t="s">
        <v>460</v>
      </c>
      <c r="E1754" s="15" t="s">
        <v>14</v>
      </c>
      <c r="F1754" s="15" t="s">
        <v>15</v>
      </c>
      <c r="G1754" s="16">
        <v>20000</v>
      </c>
      <c r="H1754" s="16">
        <v>600000</v>
      </c>
      <c r="I1754" s="16">
        <v>30</v>
      </c>
    </row>
    <row r="1755" spans="1:9" x14ac:dyDescent="0.25">
      <c r="A1755" s="575"/>
      <c r="B1755" s="424"/>
      <c r="C1755" s="141">
        <v>31151120</v>
      </c>
      <c r="D1755" s="142" t="s">
        <v>461</v>
      </c>
      <c r="E1755" s="15" t="s">
        <v>14</v>
      </c>
      <c r="F1755" s="15" t="s">
        <v>15</v>
      </c>
      <c r="G1755" s="16">
        <v>30000</v>
      </c>
      <c r="H1755" s="16">
        <v>120000</v>
      </c>
      <c r="I1755" s="16">
        <v>4</v>
      </c>
    </row>
    <row r="1756" spans="1:9" x14ac:dyDescent="0.25">
      <c r="A1756" s="575"/>
      <c r="B1756" s="424"/>
      <c r="C1756" s="141">
        <v>32321150</v>
      </c>
      <c r="D1756" s="142" t="s">
        <v>462</v>
      </c>
      <c r="E1756" s="15" t="s">
        <v>14</v>
      </c>
      <c r="F1756" s="15" t="s">
        <v>15</v>
      </c>
      <c r="G1756" s="16">
        <v>75000</v>
      </c>
      <c r="H1756" s="16">
        <v>150000</v>
      </c>
      <c r="I1756" s="16">
        <v>2</v>
      </c>
    </row>
    <row r="1757" spans="1:9" x14ac:dyDescent="0.25">
      <c r="A1757" s="575"/>
      <c r="B1757" s="424"/>
      <c r="C1757" s="141">
        <v>32551160</v>
      </c>
      <c r="D1757" s="142" t="s">
        <v>463</v>
      </c>
      <c r="E1757" s="15" t="s">
        <v>14</v>
      </c>
      <c r="F1757" s="15" t="s">
        <v>15</v>
      </c>
      <c r="G1757" s="16">
        <v>8000</v>
      </c>
      <c r="H1757" s="16">
        <v>24000</v>
      </c>
      <c r="I1757" s="16">
        <v>3</v>
      </c>
    </row>
    <row r="1758" spans="1:9" x14ac:dyDescent="0.25">
      <c r="A1758" s="575"/>
      <c r="B1758" s="424"/>
      <c r="C1758" s="141">
        <v>32551160</v>
      </c>
      <c r="D1758" s="142" t="s">
        <v>464</v>
      </c>
      <c r="E1758" s="15" t="s">
        <v>14</v>
      </c>
      <c r="F1758" s="15" t="s">
        <v>15</v>
      </c>
      <c r="G1758" s="16">
        <v>7500</v>
      </c>
      <c r="H1758" s="16">
        <v>45000</v>
      </c>
      <c r="I1758" s="16">
        <v>6</v>
      </c>
    </row>
    <row r="1759" spans="1:9" ht="30" x14ac:dyDescent="0.25">
      <c r="A1759" s="575"/>
      <c r="B1759" s="424"/>
      <c r="C1759" s="141">
        <v>39121420</v>
      </c>
      <c r="D1759" s="142" t="s">
        <v>467</v>
      </c>
      <c r="E1759" s="15" t="s">
        <v>14</v>
      </c>
      <c r="F1759" s="15" t="s">
        <v>15</v>
      </c>
      <c r="G1759" s="16">
        <v>35000</v>
      </c>
      <c r="H1759" s="16">
        <v>140000</v>
      </c>
      <c r="I1759" s="16">
        <v>4</v>
      </c>
    </row>
    <row r="1760" spans="1:9" x14ac:dyDescent="0.25">
      <c r="A1760" s="575"/>
      <c r="B1760" s="424"/>
      <c r="C1760" s="141">
        <v>39138220</v>
      </c>
      <c r="D1760" s="142" t="s">
        <v>468</v>
      </c>
      <c r="E1760" s="15" t="s">
        <v>14</v>
      </c>
      <c r="F1760" s="15" t="s">
        <v>15</v>
      </c>
      <c r="G1760" s="16">
        <v>15000</v>
      </c>
      <c r="H1760" s="16">
        <v>90000</v>
      </c>
      <c r="I1760" s="16">
        <v>6</v>
      </c>
    </row>
    <row r="1761" spans="1:9" x14ac:dyDescent="0.25">
      <c r="A1761" s="575"/>
      <c r="B1761" s="424"/>
      <c r="C1761" s="143" t="s">
        <v>6043</v>
      </c>
      <c r="D1761" s="144" t="s">
        <v>469</v>
      </c>
      <c r="E1761" s="143" t="s">
        <v>14</v>
      </c>
      <c r="F1761" s="143" t="s">
        <v>470</v>
      </c>
      <c r="G1761" s="341">
        <v>7000</v>
      </c>
      <c r="H1761" s="341">
        <f>G1761*I1761</f>
        <v>700000</v>
      </c>
      <c r="I1761" s="341">
        <v>100</v>
      </c>
    </row>
    <row r="1762" spans="1:9" x14ac:dyDescent="0.25">
      <c r="A1762" s="575"/>
      <c r="B1762" s="424"/>
      <c r="C1762" s="141">
        <v>39712400</v>
      </c>
      <c r="D1762" s="142" t="s">
        <v>471</v>
      </c>
      <c r="E1762" s="15" t="s">
        <v>14</v>
      </c>
      <c r="F1762" s="15" t="s">
        <v>15</v>
      </c>
      <c r="G1762" s="16">
        <v>10000</v>
      </c>
      <c r="H1762" s="16">
        <v>50000</v>
      </c>
      <c r="I1762" s="16">
        <v>5</v>
      </c>
    </row>
    <row r="1763" spans="1:9" x14ac:dyDescent="0.25">
      <c r="A1763" s="575"/>
      <c r="B1763" s="424"/>
      <c r="C1763" s="143" t="s">
        <v>6042</v>
      </c>
      <c r="D1763" s="144" t="s">
        <v>472</v>
      </c>
      <c r="E1763" s="143" t="s">
        <v>14</v>
      </c>
      <c r="F1763" s="143" t="s">
        <v>15</v>
      </c>
      <c r="G1763" s="341">
        <v>150000</v>
      </c>
      <c r="H1763" s="341">
        <v>450000</v>
      </c>
      <c r="I1763" s="341">
        <v>3</v>
      </c>
    </row>
    <row r="1764" spans="1:9" x14ac:dyDescent="0.25">
      <c r="A1764" s="575"/>
      <c r="B1764" s="424"/>
      <c r="C1764" s="143" t="s">
        <v>6046</v>
      </c>
      <c r="D1764" s="144" t="s">
        <v>4239</v>
      </c>
      <c r="E1764" s="143" t="s">
        <v>14</v>
      </c>
      <c r="F1764" s="143" t="s">
        <v>15</v>
      </c>
      <c r="G1764" s="370">
        <v>280000</v>
      </c>
      <c r="H1764" s="371">
        <v>280</v>
      </c>
      <c r="I1764" s="370">
        <v>1</v>
      </c>
    </row>
    <row r="1765" spans="1:9" x14ac:dyDescent="0.25">
      <c r="A1765" s="575"/>
      <c r="B1765" s="424"/>
      <c r="C1765" s="143" t="s">
        <v>6045</v>
      </c>
      <c r="D1765" s="144" t="s">
        <v>457</v>
      </c>
      <c r="E1765" s="143" t="s">
        <v>14</v>
      </c>
      <c r="F1765" s="143" t="s">
        <v>15</v>
      </c>
      <c r="G1765" s="370">
        <v>150000</v>
      </c>
      <c r="H1765" s="371">
        <v>1200</v>
      </c>
      <c r="I1765" s="370">
        <v>8</v>
      </c>
    </row>
    <row r="1766" spans="1:9" ht="30" x14ac:dyDescent="0.25">
      <c r="A1766" s="575"/>
      <c r="B1766" s="424"/>
      <c r="C1766" s="143" t="s">
        <v>6047</v>
      </c>
      <c r="D1766" s="144" t="s">
        <v>706</v>
      </c>
      <c r="E1766" s="143" t="s">
        <v>14</v>
      </c>
      <c r="F1766" s="143" t="s">
        <v>15</v>
      </c>
      <c r="G1766" s="370">
        <v>70000</v>
      </c>
      <c r="H1766" s="371">
        <v>700</v>
      </c>
      <c r="I1766" s="370">
        <v>10</v>
      </c>
    </row>
    <row r="1767" spans="1:9" ht="30" x14ac:dyDescent="0.25">
      <c r="A1767" s="575"/>
      <c r="B1767" s="424"/>
      <c r="C1767" s="143" t="s">
        <v>6048</v>
      </c>
      <c r="D1767" s="144" t="s">
        <v>706</v>
      </c>
      <c r="E1767" s="143" t="s">
        <v>14</v>
      </c>
      <c r="F1767" s="143" t="s">
        <v>15</v>
      </c>
      <c r="G1767" s="370">
        <v>219000</v>
      </c>
      <c r="H1767" s="371">
        <v>219</v>
      </c>
      <c r="I1767" s="370">
        <v>1</v>
      </c>
    </row>
    <row r="1768" spans="1:9" x14ac:dyDescent="0.25">
      <c r="A1768" s="575"/>
      <c r="B1768" s="424"/>
      <c r="C1768" s="143" t="s">
        <v>6049</v>
      </c>
      <c r="D1768" s="144" t="s">
        <v>6050</v>
      </c>
      <c r="E1768" s="143" t="s">
        <v>14</v>
      </c>
      <c r="F1768" s="143" t="s">
        <v>15</v>
      </c>
      <c r="G1768" s="370">
        <v>80000</v>
      </c>
      <c r="H1768" s="371">
        <v>160</v>
      </c>
      <c r="I1768" s="370">
        <v>2</v>
      </c>
    </row>
    <row r="1769" spans="1:9" ht="30" x14ac:dyDescent="0.25">
      <c r="A1769" s="575"/>
      <c r="B1769" s="424"/>
      <c r="C1769" s="143" t="s">
        <v>6051</v>
      </c>
      <c r="D1769" s="144" t="s">
        <v>117</v>
      </c>
      <c r="E1769" s="143" t="s">
        <v>14</v>
      </c>
      <c r="F1769" s="143" t="s">
        <v>15</v>
      </c>
      <c r="G1769" s="370">
        <v>150000</v>
      </c>
      <c r="H1769" s="371">
        <v>300</v>
      </c>
      <c r="I1769" s="370">
        <v>2</v>
      </c>
    </row>
    <row r="1770" spans="1:9" x14ac:dyDescent="0.25">
      <c r="A1770" s="575"/>
      <c r="B1770" s="424"/>
      <c r="C1770" s="143" t="s">
        <v>6052</v>
      </c>
      <c r="D1770" s="144" t="s">
        <v>4012</v>
      </c>
      <c r="E1770" s="143" t="s">
        <v>14</v>
      </c>
      <c r="F1770" s="143" t="s">
        <v>15</v>
      </c>
      <c r="G1770" s="370">
        <v>30000</v>
      </c>
      <c r="H1770" s="371">
        <v>120</v>
      </c>
      <c r="I1770" s="370">
        <v>4</v>
      </c>
    </row>
    <row r="1771" spans="1:9" x14ac:dyDescent="0.25">
      <c r="A1771" s="575"/>
      <c r="B1771" s="424"/>
      <c r="C1771" s="143" t="s">
        <v>6053</v>
      </c>
      <c r="D1771" s="144" t="s">
        <v>6054</v>
      </c>
      <c r="E1771" s="143" t="s">
        <v>14</v>
      </c>
      <c r="F1771" s="143" t="s">
        <v>15</v>
      </c>
      <c r="G1771" s="370">
        <v>10000</v>
      </c>
      <c r="H1771" s="371">
        <v>30</v>
      </c>
      <c r="I1771" s="370">
        <v>3</v>
      </c>
    </row>
    <row r="1772" spans="1:9" x14ac:dyDescent="0.25">
      <c r="A1772" s="575"/>
      <c r="B1772" s="424"/>
      <c r="C1772" s="143" t="s">
        <v>6055</v>
      </c>
      <c r="D1772" s="144" t="s">
        <v>6056</v>
      </c>
      <c r="E1772" s="143" t="s">
        <v>14</v>
      </c>
      <c r="F1772" s="143" t="s">
        <v>15</v>
      </c>
      <c r="G1772" s="370">
        <v>8000</v>
      </c>
      <c r="H1772" s="371">
        <v>96</v>
      </c>
      <c r="I1772" s="370">
        <v>12</v>
      </c>
    </row>
    <row r="1773" spans="1:9" x14ac:dyDescent="0.25">
      <c r="A1773" s="575"/>
      <c r="B1773" s="424"/>
      <c r="C1773" s="143" t="s">
        <v>6057</v>
      </c>
      <c r="D1773" s="144" t="s">
        <v>466</v>
      </c>
      <c r="E1773" s="143" t="s">
        <v>14</v>
      </c>
      <c r="F1773" s="143" t="s">
        <v>15</v>
      </c>
      <c r="G1773" s="370">
        <v>45000</v>
      </c>
      <c r="H1773" s="371">
        <v>90</v>
      </c>
      <c r="I1773" s="370">
        <v>2</v>
      </c>
    </row>
    <row r="1774" spans="1:9" x14ac:dyDescent="0.25">
      <c r="A1774" s="575"/>
      <c r="B1774" s="424"/>
      <c r="C1774" s="141">
        <v>42961290</v>
      </c>
      <c r="D1774" s="142" t="s">
        <v>473</v>
      </c>
      <c r="E1774" s="15" t="s">
        <v>14</v>
      </c>
      <c r="F1774" s="15" t="s">
        <v>15</v>
      </c>
      <c r="G1774" s="372">
        <v>62000</v>
      </c>
      <c r="H1774" s="372">
        <v>186000</v>
      </c>
      <c r="I1774" s="372">
        <v>3</v>
      </c>
    </row>
    <row r="1775" spans="1:9" x14ac:dyDescent="0.25">
      <c r="A1775" s="575"/>
      <c r="B1775" s="426" t="s">
        <v>118</v>
      </c>
      <c r="C1775" s="426"/>
      <c r="D1775" s="426"/>
      <c r="E1775" s="426"/>
      <c r="F1775" s="426"/>
      <c r="G1775" s="426"/>
      <c r="H1775" s="73">
        <v>55689987.439999998</v>
      </c>
      <c r="I1775" s="73"/>
    </row>
    <row r="1776" spans="1:9" x14ac:dyDescent="0.25">
      <c r="A1776" s="575"/>
      <c r="B1776" s="424">
        <v>4212</v>
      </c>
      <c r="C1776" s="141">
        <v>65211100</v>
      </c>
      <c r="D1776" s="142" t="s">
        <v>119</v>
      </c>
      <c r="E1776" s="15" t="s">
        <v>120</v>
      </c>
      <c r="F1776" s="15" t="s">
        <v>474</v>
      </c>
      <c r="G1776" s="16">
        <v>139</v>
      </c>
      <c r="H1776" s="16">
        <v>5560000</v>
      </c>
      <c r="I1776" s="16">
        <v>40000</v>
      </c>
    </row>
    <row r="1777" spans="1:9" x14ac:dyDescent="0.25">
      <c r="A1777" s="575"/>
      <c r="B1777" s="424"/>
      <c r="C1777" s="141">
        <v>65311100</v>
      </c>
      <c r="D1777" s="142" t="s">
        <v>122</v>
      </c>
      <c r="E1777" s="15" t="s">
        <v>120</v>
      </c>
      <c r="F1777" s="15" t="s">
        <v>475</v>
      </c>
      <c r="G1777" s="16">
        <v>44.98</v>
      </c>
      <c r="H1777" s="16">
        <v>25369979.439999998</v>
      </c>
      <c r="I1777" s="16">
        <v>564028</v>
      </c>
    </row>
    <row r="1778" spans="1:9" x14ac:dyDescent="0.25">
      <c r="A1778" s="575"/>
      <c r="B1778" s="424">
        <v>4213</v>
      </c>
      <c r="C1778" s="141">
        <v>65111100</v>
      </c>
      <c r="D1778" s="142" t="s">
        <v>123</v>
      </c>
      <c r="E1778" s="15" t="s">
        <v>120</v>
      </c>
      <c r="F1778" s="15" t="s">
        <v>474</v>
      </c>
      <c r="G1778" s="16">
        <v>180</v>
      </c>
      <c r="H1778" s="16">
        <v>910008.00000000012</v>
      </c>
      <c r="I1778" s="16">
        <v>5055.6000000000004</v>
      </c>
    </row>
    <row r="1779" spans="1:9" ht="60" x14ac:dyDescent="0.25">
      <c r="A1779" s="575"/>
      <c r="B1779" s="424"/>
      <c r="C1779" s="143" t="s">
        <v>476</v>
      </c>
      <c r="D1779" s="144" t="s">
        <v>125</v>
      </c>
      <c r="E1779" s="12" t="s">
        <v>126</v>
      </c>
      <c r="F1779" s="12" t="s">
        <v>121</v>
      </c>
      <c r="G1779" s="14">
        <v>184000</v>
      </c>
      <c r="H1779" s="14">
        <v>184000</v>
      </c>
      <c r="I1779" s="14">
        <v>1</v>
      </c>
    </row>
    <row r="1780" spans="1:9" ht="30" x14ac:dyDescent="0.25">
      <c r="A1780" s="575"/>
      <c r="B1780" s="424">
        <v>4214</v>
      </c>
      <c r="C1780" s="143" t="s">
        <v>477</v>
      </c>
      <c r="D1780" s="144" t="s">
        <v>128</v>
      </c>
      <c r="E1780" s="12" t="s">
        <v>120</v>
      </c>
      <c r="F1780" s="12" t="s">
        <v>121</v>
      </c>
      <c r="G1780" s="14">
        <v>5000000</v>
      </c>
      <c r="H1780" s="14">
        <v>5000000</v>
      </c>
      <c r="I1780" s="14">
        <v>1</v>
      </c>
    </row>
    <row r="1781" spans="1:9" ht="30" x14ac:dyDescent="0.25">
      <c r="A1781" s="575"/>
      <c r="B1781" s="424"/>
      <c r="C1781" s="143" t="s">
        <v>478</v>
      </c>
      <c r="D1781" s="144" t="s">
        <v>130</v>
      </c>
      <c r="E1781" s="12" t="s">
        <v>14</v>
      </c>
      <c r="F1781" s="12" t="s">
        <v>121</v>
      </c>
      <c r="G1781" s="14">
        <v>2280000</v>
      </c>
      <c r="H1781" s="14">
        <v>2280000</v>
      </c>
      <c r="I1781" s="14">
        <v>1</v>
      </c>
    </row>
    <row r="1782" spans="1:9" ht="30" x14ac:dyDescent="0.25">
      <c r="A1782" s="575"/>
      <c r="B1782" s="424"/>
      <c r="C1782" s="141">
        <v>64211130</v>
      </c>
      <c r="D1782" s="142" t="s">
        <v>131</v>
      </c>
      <c r="E1782" s="15" t="s">
        <v>120</v>
      </c>
      <c r="F1782" s="15" t="s">
        <v>121</v>
      </c>
      <c r="G1782" s="16">
        <v>1152000</v>
      </c>
      <c r="H1782" s="16">
        <v>1152000</v>
      </c>
      <c r="I1782" s="16">
        <v>1</v>
      </c>
    </row>
    <row r="1783" spans="1:9" ht="30" x14ac:dyDescent="0.25">
      <c r="A1783" s="575"/>
      <c r="B1783" s="424"/>
      <c r="C1783" s="143" t="s">
        <v>479</v>
      </c>
      <c r="D1783" s="144" t="s">
        <v>133</v>
      </c>
      <c r="E1783" s="12" t="s">
        <v>14</v>
      </c>
      <c r="F1783" s="12" t="s">
        <v>121</v>
      </c>
      <c r="G1783" s="14">
        <v>205000</v>
      </c>
      <c r="H1783" s="14">
        <v>205000</v>
      </c>
      <c r="I1783" s="14">
        <v>1</v>
      </c>
    </row>
    <row r="1784" spans="1:9" ht="45" x14ac:dyDescent="0.25">
      <c r="A1784" s="575"/>
      <c r="B1784" s="424">
        <v>4215</v>
      </c>
      <c r="C1784" s="141">
        <v>66511180</v>
      </c>
      <c r="D1784" s="142" t="s">
        <v>480</v>
      </c>
      <c r="E1784" s="15" t="s">
        <v>120</v>
      </c>
      <c r="F1784" s="15" t="s">
        <v>15</v>
      </c>
      <c r="G1784" s="16">
        <v>130000</v>
      </c>
      <c r="H1784" s="16">
        <v>130000</v>
      </c>
      <c r="I1784" s="16">
        <v>1</v>
      </c>
    </row>
    <row r="1785" spans="1:9" ht="45" x14ac:dyDescent="0.25">
      <c r="A1785" s="575"/>
      <c r="B1785" s="424"/>
      <c r="C1785" s="141">
        <v>66511180</v>
      </c>
      <c r="D1785" s="142" t="s">
        <v>481</v>
      </c>
      <c r="E1785" s="15" t="s">
        <v>120</v>
      </c>
      <c r="F1785" s="15" t="s">
        <v>15</v>
      </c>
      <c r="G1785" s="16">
        <v>130000</v>
      </c>
      <c r="H1785" s="16">
        <v>130000</v>
      </c>
      <c r="I1785" s="16">
        <v>1</v>
      </c>
    </row>
    <row r="1786" spans="1:9" ht="45" x14ac:dyDescent="0.25">
      <c r="A1786" s="575"/>
      <c r="B1786" s="424"/>
      <c r="C1786" s="141">
        <v>66511180</v>
      </c>
      <c r="D1786" s="142" t="s">
        <v>482</v>
      </c>
      <c r="E1786" s="15" t="s">
        <v>120</v>
      </c>
      <c r="F1786" s="15" t="s">
        <v>15</v>
      </c>
      <c r="G1786" s="16">
        <v>95000</v>
      </c>
      <c r="H1786" s="16">
        <v>95000</v>
      </c>
      <c r="I1786" s="16">
        <v>1</v>
      </c>
    </row>
    <row r="1787" spans="1:9" ht="45" x14ac:dyDescent="0.25">
      <c r="A1787" s="575"/>
      <c r="B1787" s="424"/>
      <c r="C1787" s="141">
        <v>66511180</v>
      </c>
      <c r="D1787" s="142" t="s">
        <v>482</v>
      </c>
      <c r="E1787" s="15" t="s">
        <v>120</v>
      </c>
      <c r="F1787" s="15" t="s">
        <v>15</v>
      </c>
      <c r="G1787" s="16">
        <v>95000</v>
      </c>
      <c r="H1787" s="16">
        <v>95000</v>
      </c>
      <c r="I1787" s="16">
        <v>1</v>
      </c>
    </row>
    <row r="1788" spans="1:9" x14ac:dyDescent="0.25">
      <c r="A1788" s="575"/>
      <c r="B1788" s="12">
        <v>4222</v>
      </c>
      <c r="C1788" s="141">
        <v>79991200</v>
      </c>
      <c r="D1788" s="142" t="s">
        <v>483</v>
      </c>
      <c r="E1788" s="15" t="s">
        <v>120</v>
      </c>
      <c r="F1788" s="15" t="s">
        <v>121</v>
      </c>
      <c r="G1788" s="16">
        <v>1000000</v>
      </c>
      <c r="H1788" s="16">
        <v>1000000</v>
      </c>
      <c r="I1788" s="16">
        <v>1</v>
      </c>
    </row>
    <row r="1789" spans="1:9" x14ac:dyDescent="0.25">
      <c r="A1789" s="575"/>
      <c r="B1789" s="12">
        <v>4231</v>
      </c>
      <c r="C1789" s="143" t="s">
        <v>484</v>
      </c>
      <c r="D1789" s="144" t="s">
        <v>485</v>
      </c>
      <c r="E1789" s="12" t="s">
        <v>14</v>
      </c>
      <c r="F1789" s="12" t="s">
        <v>15</v>
      </c>
      <c r="G1789" s="14">
        <v>1000</v>
      </c>
      <c r="H1789" s="14">
        <v>280000</v>
      </c>
      <c r="I1789" s="14">
        <v>280</v>
      </c>
    </row>
    <row r="1790" spans="1:9" ht="30" x14ac:dyDescent="0.25">
      <c r="A1790" s="575"/>
      <c r="B1790" s="424">
        <v>4232</v>
      </c>
      <c r="C1790" s="141">
        <v>72261160</v>
      </c>
      <c r="D1790" s="142" t="s">
        <v>486</v>
      </c>
      <c r="E1790" s="15" t="s">
        <v>120</v>
      </c>
      <c r="F1790" s="15" t="s">
        <v>121</v>
      </c>
      <c r="G1790" s="16">
        <v>234000</v>
      </c>
      <c r="H1790" s="16">
        <v>234000</v>
      </c>
      <c r="I1790" s="16">
        <v>1</v>
      </c>
    </row>
    <row r="1791" spans="1:9" ht="45" x14ac:dyDescent="0.25">
      <c r="A1791" s="575"/>
      <c r="B1791" s="424"/>
      <c r="C1791" s="143" t="s">
        <v>487</v>
      </c>
      <c r="D1791" s="144" t="s">
        <v>488</v>
      </c>
      <c r="E1791" s="12" t="s">
        <v>14</v>
      </c>
      <c r="F1791" s="12" t="s">
        <v>121</v>
      </c>
      <c r="G1791" s="14">
        <v>180000</v>
      </c>
      <c r="H1791" s="14">
        <v>180000</v>
      </c>
      <c r="I1791" s="14">
        <v>1</v>
      </c>
    </row>
    <row r="1792" spans="1:9" ht="30" x14ac:dyDescent="0.25">
      <c r="A1792" s="575"/>
      <c r="B1792" s="12">
        <v>4237</v>
      </c>
      <c r="C1792" s="141">
        <v>79111200</v>
      </c>
      <c r="D1792" s="142" t="s">
        <v>141</v>
      </c>
      <c r="E1792" s="15" t="s">
        <v>120</v>
      </c>
      <c r="F1792" s="15" t="s">
        <v>121</v>
      </c>
      <c r="G1792" s="16">
        <v>1000000</v>
      </c>
      <c r="H1792" s="16">
        <v>1000000</v>
      </c>
      <c r="I1792" s="16">
        <v>1</v>
      </c>
    </row>
    <row r="1793" spans="1:9" x14ac:dyDescent="0.25">
      <c r="A1793" s="575"/>
      <c r="B1793" s="285"/>
      <c r="C1793" s="299"/>
      <c r="D1793" s="299"/>
      <c r="E1793" s="286"/>
      <c r="F1793" s="286"/>
      <c r="G1793" s="16"/>
      <c r="H1793" s="16"/>
      <c r="I1793" s="16"/>
    </row>
    <row r="1794" spans="1:9" ht="30" x14ac:dyDescent="0.25">
      <c r="A1794" s="575"/>
      <c r="B1794" s="12">
        <v>4239</v>
      </c>
      <c r="C1794" s="141">
        <v>79951110</v>
      </c>
      <c r="D1794" s="142" t="s">
        <v>278</v>
      </c>
      <c r="E1794" s="15" t="s">
        <v>14</v>
      </c>
      <c r="F1794" s="15" t="s">
        <v>121</v>
      </c>
      <c r="G1794" s="16">
        <v>900000</v>
      </c>
      <c r="H1794" s="16">
        <v>900000</v>
      </c>
      <c r="I1794" s="16">
        <v>1</v>
      </c>
    </row>
    <row r="1795" spans="1:9" ht="30" x14ac:dyDescent="0.25">
      <c r="A1795" s="575"/>
      <c r="B1795" s="424">
        <v>4241</v>
      </c>
      <c r="C1795" s="143" t="s">
        <v>489</v>
      </c>
      <c r="D1795" s="144" t="s">
        <v>490</v>
      </c>
      <c r="E1795" s="12" t="s">
        <v>126</v>
      </c>
      <c r="F1795" s="12" t="s">
        <v>121</v>
      </c>
      <c r="G1795" s="14">
        <v>700000</v>
      </c>
      <c r="H1795" s="14">
        <v>700000</v>
      </c>
      <c r="I1795" s="14">
        <v>1</v>
      </c>
    </row>
    <row r="1796" spans="1:9" ht="30" x14ac:dyDescent="0.25">
      <c r="A1796" s="575"/>
      <c r="B1796" s="424"/>
      <c r="C1796" s="143" t="s">
        <v>491</v>
      </c>
      <c r="D1796" s="144" t="s">
        <v>492</v>
      </c>
      <c r="E1796" s="12" t="s">
        <v>126</v>
      </c>
      <c r="F1796" s="12" t="s">
        <v>121</v>
      </c>
      <c r="G1796" s="14">
        <v>20000</v>
      </c>
      <c r="H1796" s="14">
        <v>20000</v>
      </c>
      <c r="I1796" s="14">
        <v>1</v>
      </c>
    </row>
    <row r="1797" spans="1:9" ht="30" x14ac:dyDescent="0.25">
      <c r="A1797" s="575"/>
      <c r="B1797" s="424"/>
      <c r="C1797" s="143" t="s">
        <v>493</v>
      </c>
      <c r="D1797" s="144" t="s">
        <v>494</v>
      </c>
      <c r="E1797" s="12" t="s">
        <v>126</v>
      </c>
      <c r="F1797" s="12" t="s">
        <v>121</v>
      </c>
      <c r="G1797" s="14">
        <v>594000</v>
      </c>
      <c r="H1797" s="14">
        <v>594000</v>
      </c>
      <c r="I1797" s="14">
        <v>1</v>
      </c>
    </row>
    <row r="1798" spans="1:9" ht="45" x14ac:dyDescent="0.25">
      <c r="A1798" s="575"/>
      <c r="B1798" s="424"/>
      <c r="C1798" s="143" t="s">
        <v>495</v>
      </c>
      <c r="D1798" s="144" t="s">
        <v>142</v>
      </c>
      <c r="E1798" s="12" t="s">
        <v>120</v>
      </c>
      <c r="F1798" s="12" t="s">
        <v>121</v>
      </c>
      <c r="G1798" s="14">
        <v>131000</v>
      </c>
      <c r="H1798" s="14">
        <v>131000</v>
      </c>
      <c r="I1798" s="14">
        <v>1</v>
      </c>
    </row>
    <row r="1799" spans="1:9" ht="30" x14ac:dyDescent="0.25">
      <c r="A1799" s="575"/>
      <c r="B1799" s="424"/>
      <c r="C1799" s="143" t="s">
        <v>496</v>
      </c>
      <c r="D1799" s="144" t="s">
        <v>497</v>
      </c>
      <c r="E1799" s="12" t="s">
        <v>120</v>
      </c>
      <c r="F1799" s="12" t="s">
        <v>121</v>
      </c>
      <c r="G1799" s="14">
        <v>40000</v>
      </c>
      <c r="H1799" s="14">
        <v>40000</v>
      </c>
      <c r="I1799" s="14">
        <v>1</v>
      </c>
    </row>
    <row r="1800" spans="1:9" x14ac:dyDescent="0.25">
      <c r="A1800" s="575"/>
      <c r="B1800" s="424"/>
      <c r="C1800" s="143" t="s">
        <v>498</v>
      </c>
      <c r="D1800" s="144" t="s">
        <v>499</v>
      </c>
      <c r="E1800" s="12" t="s">
        <v>14</v>
      </c>
      <c r="F1800" s="12" t="s">
        <v>121</v>
      </c>
      <c r="G1800" s="14">
        <v>1000000</v>
      </c>
      <c r="H1800" s="14">
        <v>1000000</v>
      </c>
      <c r="I1800" s="14">
        <v>1</v>
      </c>
    </row>
    <row r="1801" spans="1:9" ht="30" x14ac:dyDescent="0.25">
      <c r="A1801" s="575"/>
      <c r="B1801" s="424">
        <v>4252</v>
      </c>
      <c r="C1801" s="143" t="s">
        <v>500</v>
      </c>
      <c r="D1801" s="144" t="s">
        <v>501</v>
      </c>
      <c r="E1801" s="12" t="s">
        <v>126</v>
      </c>
      <c r="F1801" s="12" t="s">
        <v>121</v>
      </c>
      <c r="G1801" s="14">
        <v>750000</v>
      </c>
      <c r="H1801" s="14">
        <v>750000</v>
      </c>
      <c r="I1801" s="14">
        <v>1</v>
      </c>
    </row>
    <row r="1802" spans="1:9" ht="30" x14ac:dyDescent="0.25">
      <c r="A1802" s="575"/>
      <c r="B1802" s="424"/>
      <c r="C1802" s="143" t="s">
        <v>502</v>
      </c>
      <c r="D1802" s="144" t="s">
        <v>503</v>
      </c>
      <c r="E1802" s="12" t="s">
        <v>126</v>
      </c>
      <c r="F1802" s="12" t="s">
        <v>121</v>
      </c>
      <c r="G1802" s="14">
        <v>1500000</v>
      </c>
      <c r="H1802" s="14">
        <v>1500000</v>
      </c>
      <c r="I1802" s="14">
        <v>1</v>
      </c>
    </row>
    <row r="1803" spans="1:9" ht="30" x14ac:dyDescent="0.25">
      <c r="A1803" s="575"/>
      <c r="B1803" s="424"/>
      <c r="C1803" s="143" t="s">
        <v>504</v>
      </c>
      <c r="D1803" s="144" t="s">
        <v>505</v>
      </c>
      <c r="E1803" s="12" t="s">
        <v>126</v>
      </c>
      <c r="F1803" s="12" t="s">
        <v>121</v>
      </c>
      <c r="G1803" s="14">
        <v>1650000</v>
      </c>
      <c r="H1803" s="14">
        <v>1650000</v>
      </c>
      <c r="I1803" s="14">
        <v>1</v>
      </c>
    </row>
    <row r="1804" spans="1:9" ht="30" x14ac:dyDescent="0.25">
      <c r="A1804" s="575"/>
      <c r="B1804" s="424"/>
      <c r="C1804" s="143" t="s">
        <v>506</v>
      </c>
      <c r="D1804" s="144" t="s">
        <v>507</v>
      </c>
      <c r="E1804" s="12" t="s">
        <v>149</v>
      </c>
      <c r="F1804" s="12" t="s">
        <v>121</v>
      </c>
      <c r="G1804" s="14">
        <v>1000000</v>
      </c>
      <c r="H1804" s="14">
        <v>1000000</v>
      </c>
      <c r="I1804" s="14">
        <v>1</v>
      </c>
    </row>
    <row r="1805" spans="1:9" ht="45" x14ac:dyDescent="0.25">
      <c r="A1805" s="575"/>
      <c r="B1805" s="424"/>
      <c r="C1805" s="143" t="s">
        <v>508</v>
      </c>
      <c r="D1805" s="144" t="s">
        <v>509</v>
      </c>
      <c r="E1805" s="12" t="s">
        <v>149</v>
      </c>
      <c r="F1805" s="12" t="s">
        <v>121</v>
      </c>
      <c r="G1805" s="14">
        <v>1000000</v>
      </c>
      <c r="H1805" s="14">
        <v>1000000</v>
      </c>
      <c r="I1805" s="14">
        <v>1</v>
      </c>
    </row>
    <row r="1806" spans="1:9" ht="30" x14ac:dyDescent="0.25">
      <c r="A1806" s="575"/>
      <c r="B1806" s="424"/>
      <c r="C1806" s="143" t="s">
        <v>510</v>
      </c>
      <c r="D1806" s="144" t="s">
        <v>151</v>
      </c>
      <c r="E1806" s="12" t="s">
        <v>149</v>
      </c>
      <c r="F1806" s="12" t="s">
        <v>121</v>
      </c>
      <c r="G1806" s="14">
        <v>2100000</v>
      </c>
      <c r="H1806" s="14">
        <v>2100000</v>
      </c>
      <c r="I1806" s="14">
        <v>1</v>
      </c>
    </row>
    <row r="1807" spans="1:9" ht="45" x14ac:dyDescent="0.25">
      <c r="A1807" s="575"/>
      <c r="B1807" s="424"/>
      <c r="C1807" s="143" t="s">
        <v>511</v>
      </c>
      <c r="D1807" s="144" t="s">
        <v>512</v>
      </c>
      <c r="E1807" s="12" t="s">
        <v>149</v>
      </c>
      <c r="F1807" s="12" t="s">
        <v>121</v>
      </c>
      <c r="G1807" s="14">
        <v>500000</v>
      </c>
      <c r="H1807" s="14">
        <v>500000</v>
      </c>
      <c r="I1807" s="14">
        <v>1</v>
      </c>
    </row>
    <row r="1808" spans="1:9" x14ac:dyDescent="0.25">
      <c r="A1808" s="575"/>
      <c r="B1808" s="451" t="s">
        <v>513</v>
      </c>
      <c r="C1808" s="451"/>
      <c r="D1808" s="451"/>
      <c r="E1808" s="451"/>
      <c r="F1808" s="451"/>
      <c r="G1808" s="451"/>
      <c r="H1808" s="2">
        <v>19929500</v>
      </c>
      <c r="I1808" s="2"/>
    </row>
    <row r="1809" spans="1:9" x14ac:dyDescent="0.25">
      <c r="A1809" s="575"/>
      <c r="B1809" s="426" t="s">
        <v>154</v>
      </c>
      <c r="C1809" s="426"/>
      <c r="D1809" s="426"/>
      <c r="E1809" s="426"/>
      <c r="F1809" s="426"/>
      <c r="G1809" s="426"/>
      <c r="H1809" s="73">
        <v>19929500</v>
      </c>
      <c r="I1809" s="73"/>
    </row>
    <row r="1810" spans="1:9" ht="60" x14ac:dyDescent="0.25">
      <c r="A1810" s="575"/>
      <c r="B1810" s="12">
        <v>5113</v>
      </c>
      <c r="C1810" s="141">
        <v>45461100</v>
      </c>
      <c r="D1810" s="142" t="s">
        <v>514</v>
      </c>
      <c r="E1810" s="15" t="s">
        <v>126</v>
      </c>
      <c r="F1810" s="15" t="s">
        <v>121</v>
      </c>
      <c r="G1810" s="16">
        <v>19929500</v>
      </c>
      <c r="H1810" s="16">
        <v>19929500</v>
      </c>
      <c r="I1810" s="16">
        <v>1</v>
      </c>
    </row>
    <row r="1811" spans="1:9" x14ac:dyDescent="0.25">
      <c r="A1811" s="575"/>
      <c r="B1811" s="426" t="s">
        <v>118</v>
      </c>
      <c r="C1811" s="426"/>
      <c r="D1811" s="426"/>
      <c r="E1811" s="426"/>
      <c r="F1811" s="426"/>
      <c r="G1811" s="426"/>
      <c r="H1811" s="73">
        <v>0</v>
      </c>
      <c r="I1811" s="73"/>
    </row>
    <row r="1812" spans="1:9" ht="45" x14ac:dyDescent="0.25">
      <c r="A1812" s="575"/>
      <c r="B1812" s="12">
        <v>4251</v>
      </c>
      <c r="C1812" s="143" t="s">
        <v>5476</v>
      </c>
      <c r="D1812" s="144" t="s">
        <v>515</v>
      </c>
      <c r="E1812" s="93" t="s">
        <v>126</v>
      </c>
      <c r="F1812" s="93" t="s">
        <v>121</v>
      </c>
      <c r="G1812" s="93">
        <v>70000</v>
      </c>
      <c r="H1812" s="93">
        <f>G1812*I1812</f>
        <v>70000</v>
      </c>
      <c r="I1812" s="93">
        <v>1</v>
      </c>
    </row>
    <row r="1813" spans="1:9" ht="45" x14ac:dyDescent="0.25">
      <c r="A1813" s="575"/>
      <c r="B1813" s="12">
        <v>5113</v>
      </c>
      <c r="C1813" s="141">
        <v>98111140</v>
      </c>
      <c r="D1813" s="142" t="s">
        <v>516</v>
      </c>
      <c r="E1813" s="15" t="s">
        <v>120</v>
      </c>
      <c r="F1813" s="15" t="s">
        <v>121</v>
      </c>
      <c r="G1813" s="16">
        <v>0</v>
      </c>
      <c r="H1813" s="16">
        <v>0</v>
      </c>
      <c r="I1813" s="16">
        <v>1</v>
      </c>
    </row>
    <row r="1814" spans="1:9" x14ac:dyDescent="0.25">
      <c r="A1814" s="575"/>
      <c r="B1814" s="451" t="s">
        <v>517</v>
      </c>
      <c r="C1814" s="451"/>
      <c r="D1814" s="451"/>
      <c r="E1814" s="451"/>
      <c r="F1814" s="451"/>
      <c r="G1814" s="451"/>
      <c r="H1814" s="2">
        <v>799600</v>
      </c>
      <c r="I1814" s="2"/>
    </row>
    <row r="1815" spans="1:9" x14ac:dyDescent="0.25">
      <c r="A1815" s="575"/>
      <c r="B1815" s="426" t="s">
        <v>118</v>
      </c>
      <c r="C1815" s="426"/>
      <c r="D1815" s="426"/>
      <c r="E1815" s="426"/>
      <c r="F1815" s="426"/>
      <c r="G1815" s="426"/>
      <c r="H1815" s="73">
        <v>799600</v>
      </c>
      <c r="I1815" s="73"/>
    </row>
    <row r="1816" spans="1:9" x14ac:dyDescent="0.25">
      <c r="A1816" s="575"/>
      <c r="B1816" s="12">
        <v>4861</v>
      </c>
      <c r="C1816" s="141">
        <v>98391200</v>
      </c>
      <c r="D1816" s="142" t="s">
        <v>518</v>
      </c>
      <c r="E1816" s="15" t="s">
        <v>149</v>
      </c>
      <c r="F1816" s="15" t="s">
        <v>121</v>
      </c>
      <c r="G1816" s="16">
        <v>799600</v>
      </c>
      <c r="H1816" s="16">
        <v>799600</v>
      </c>
      <c r="I1816" s="16">
        <v>1</v>
      </c>
    </row>
    <row r="1817" spans="1:9" x14ac:dyDescent="0.25">
      <c r="A1817" s="575"/>
      <c r="B1817" s="451" t="s">
        <v>153</v>
      </c>
      <c r="C1817" s="451"/>
      <c r="D1817" s="451"/>
      <c r="E1817" s="451"/>
      <c r="F1817" s="451"/>
      <c r="G1817" s="451"/>
      <c r="H1817" s="2">
        <v>8000000</v>
      </c>
      <c r="I1817" s="2"/>
    </row>
    <row r="1818" spans="1:9" x14ac:dyDescent="0.25">
      <c r="A1818" s="575"/>
      <c r="B1818" s="426" t="s">
        <v>154</v>
      </c>
      <c r="C1818" s="426"/>
      <c r="D1818" s="426"/>
      <c r="E1818" s="426"/>
      <c r="F1818" s="426"/>
      <c r="G1818" s="426"/>
      <c r="H1818" s="73">
        <v>7200000</v>
      </c>
      <c r="I1818" s="73"/>
    </row>
    <row r="1819" spans="1:9" ht="30" x14ac:dyDescent="0.25">
      <c r="A1819" s="575"/>
      <c r="B1819" s="424">
        <v>5134</v>
      </c>
      <c r="C1819" s="141">
        <v>71241200</v>
      </c>
      <c r="D1819" s="142" t="s">
        <v>519</v>
      </c>
      <c r="E1819" s="15" t="s">
        <v>520</v>
      </c>
      <c r="F1819" s="15" t="s">
        <v>121</v>
      </c>
      <c r="G1819" s="16">
        <v>6200000</v>
      </c>
      <c r="H1819" s="16">
        <v>6200000</v>
      </c>
      <c r="I1819" s="16">
        <v>1</v>
      </c>
    </row>
    <row r="1820" spans="1:9" ht="30" x14ac:dyDescent="0.25">
      <c r="A1820" s="575"/>
      <c r="B1820" s="424"/>
      <c r="C1820" s="23" t="s">
        <v>6041</v>
      </c>
      <c r="D1820" s="23" t="s">
        <v>519</v>
      </c>
      <c r="E1820" s="23" t="s">
        <v>520</v>
      </c>
      <c r="F1820" s="23" t="s">
        <v>121</v>
      </c>
      <c r="G1820" s="344">
        <v>470</v>
      </c>
      <c r="H1820" s="344">
        <v>470</v>
      </c>
      <c r="I1820" s="53">
        <v>1</v>
      </c>
    </row>
    <row r="1821" spans="1:9" ht="45" x14ac:dyDescent="0.25">
      <c r="A1821" s="575"/>
      <c r="B1821" s="424"/>
      <c r="C1821" s="23" t="s">
        <v>521</v>
      </c>
      <c r="D1821" s="23" t="s">
        <v>522</v>
      </c>
      <c r="E1821" s="23" t="s">
        <v>520</v>
      </c>
      <c r="F1821" s="23" t="s">
        <v>121</v>
      </c>
      <c r="G1821" s="25">
        <v>1000000</v>
      </c>
      <c r="H1821" s="25">
        <v>1000000</v>
      </c>
      <c r="I1821" s="25">
        <v>1</v>
      </c>
    </row>
    <row r="1822" spans="1:9" ht="30" x14ac:dyDescent="0.25">
      <c r="A1822" s="575"/>
      <c r="B1822" s="424"/>
      <c r="C1822" s="141">
        <v>71241200</v>
      </c>
      <c r="D1822" s="142" t="s">
        <v>519</v>
      </c>
      <c r="E1822" s="15" t="s">
        <v>520</v>
      </c>
      <c r="F1822" s="15" t="s">
        <v>121</v>
      </c>
      <c r="G1822" s="16">
        <v>0</v>
      </c>
      <c r="H1822" s="16">
        <v>0</v>
      </c>
      <c r="I1822" s="16">
        <v>1</v>
      </c>
    </row>
    <row r="1823" spans="1:9" x14ac:dyDescent="0.25">
      <c r="A1823" s="575"/>
      <c r="B1823" s="426" t="s">
        <v>118</v>
      </c>
      <c r="C1823" s="426"/>
      <c r="D1823" s="426"/>
      <c r="E1823" s="426"/>
      <c r="F1823" s="426"/>
      <c r="G1823" s="426"/>
      <c r="H1823" s="73">
        <v>800000</v>
      </c>
      <c r="I1823" s="73"/>
    </row>
    <row r="1824" spans="1:9" x14ac:dyDescent="0.25">
      <c r="A1824" s="575"/>
      <c r="B1824" s="12">
        <v>5134</v>
      </c>
      <c r="C1824" s="145" t="s">
        <v>523</v>
      </c>
      <c r="D1824" s="144" t="s">
        <v>164</v>
      </c>
      <c r="E1824" s="12" t="s">
        <v>126</v>
      </c>
      <c r="F1824" s="12" t="s">
        <v>121</v>
      </c>
      <c r="G1824" s="14">
        <v>800000</v>
      </c>
      <c r="H1824" s="14">
        <v>800000</v>
      </c>
      <c r="I1824" s="14">
        <v>1</v>
      </c>
    </row>
    <row r="1825" spans="1:9" x14ac:dyDescent="0.25">
      <c r="A1825" s="575"/>
      <c r="B1825" s="451" t="s">
        <v>524</v>
      </c>
      <c r="C1825" s="451"/>
      <c r="D1825" s="451"/>
      <c r="E1825" s="451"/>
      <c r="F1825" s="451"/>
      <c r="G1825" s="451"/>
      <c r="H1825" s="2">
        <v>1500000</v>
      </c>
      <c r="I1825" s="2"/>
    </row>
    <row r="1826" spans="1:9" x14ac:dyDescent="0.25">
      <c r="A1826" s="575"/>
      <c r="B1826" s="426" t="s">
        <v>118</v>
      </c>
      <c r="C1826" s="426"/>
      <c r="D1826" s="426"/>
      <c r="E1826" s="426"/>
      <c r="F1826" s="426"/>
      <c r="G1826" s="426"/>
      <c r="H1826" s="73">
        <v>1500000</v>
      </c>
      <c r="I1826" s="73"/>
    </row>
    <row r="1827" spans="1:9" ht="60" x14ac:dyDescent="0.25">
      <c r="A1827" s="575"/>
      <c r="B1827" s="416">
        <v>4239</v>
      </c>
      <c r="C1827" s="145" t="s">
        <v>6431</v>
      </c>
      <c r="D1827" s="146" t="s">
        <v>5755</v>
      </c>
      <c r="E1827" s="145" t="s">
        <v>14</v>
      </c>
      <c r="F1827" s="145" t="s">
        <v>121</v>
      </c>
      <c r="G1827" s="374">
        <v>450000</v>
      </c>
      <c r="H1827" s="374">
        <v>450000</v>
      </c>
      <c r="I1827" s="145">
        <v>1</v>
      </c>
    </row>
    <row r="1828" spans="1:9" ht="60" x14ac:dyDescent="0.25">
      <c r="A1828" s="575"/>
      <c r="B1828" s="417"/>
      <c r="C1828" s="145" t="s">
        <v>6432</v>
      </c>
      <c r="D1828" s="146" t="s">
        <v>5755</v>
      </c>
      <c r="E1828" s="145" t="s">
        <v>14</v>
      </c>
      <c r="F1828" s="145" t="s">
        <v>121</v>
      </c>
      <c r="G1828" s="374">
        <v>1050000</v>
      </c>
      <c r="H1828" s="374">
        <v>1050000</v>
      </c>
      <c r="I1828" s="145">
        <v>1</v>
      </c>
    </row>
    <row r="1829" spans="1:9" x14ac:dyDescent="0.25">
      <c r="A1829" s="575"/>
      <c r="B1829" s="451" t="s">
        <v>165</v>
      </c>
      <c r="C1829" s="451"/>
      <c r="D1829" s="451"/>
      <c r="E1829" s="451"/>
      <c r="F1829" s="451"/>
      <c r="G1829" s="451"/>
      <c r="H1829" s="2">
        <v>148189560</v>
      </c>
      <c r="I1829" s="2"/>
    </row>
    <row r="1830" spans="1:9" x14ac:dyDescent="0.25">
      <c r="A1830" s="575"/>
      <c r="B1830" s="426" t="s">
        <v>154</v>
      </c>
      <c r="C1830" s="426"/>
      <c r="D1830" s="426"/>
      <c r="E1830" s="426"/>
      <c r="F1830" s="426"/>
      <c r="G1830" s="426"/>
      <c r="H1830" s="73">
        <v>145294560</v>
      </c>
      <c r="I1830" s="73"/>
    </row>
    <row r="1831" spans="1:9" ht="30" x14ac:dyDescent="0.25">
      <c r="A1831" s="575"/>
      <c r="B1831" s="12">
        <v>4251</v>
      </c>
      <c r="C1831" s="145" t="s">
        <v>526</v>
      </c>
      <c r="D1831" s="144" t="s">
        <v>167</v>
      </c>
      <c r="E1831" s="12" t="s">
        <v>149</v>
      </c>
      <c r="F1831" s="12" t="s">
        <v>121</v>
      </c>
      <c r="G1831" s="14">
        <v>145294560</v>
      </c>
      <c r="H1831" s="14">
        <v>145294560</v>
      </c>
      <c r="I1831" s="14">
        <v>1</v>
      </c>
    </row>
    <row r="1832" spans="1:9" x14ac:dyDescent="0.25">
      <c r="A1832" s="575"/>
      <c r="B1832" s="426" t="s">
        <v>118</v>
      </c>
      <c r="C1832" s="426"/>
      <c r="D1832" s="426"/>
      <c r="E1832" s="426"/>
      <c r="F1832" s="426"/>
      <c r="G1832" s="426"/>
      <c r="H1832" s="73">
        <v>2895000</v>
      </c>
      <c r="I1832" s="73"/>
    </row>
    <row r="1833" spans="1:9" ht="30" x14ac:dyDescent="0.25">
      <c r="A1833" s="575"/>
      <c r="B1833" s="12">
        <v>4251</v>
      </c>
      <c r="C1833" s="143" t="s">
        <v>527</v>
      </c>
      <c r="D1833" s="144" t="s">
        <v>168</v>
      </c>
      <c r="E1833" s="12" t="s">
        <v>520</v>
      </c>
      <c r="F1833" s="12" t="s">
        <v>121</v>
      </c>
      <c r="G1833" s="14">
        <v>2895000</v>
      </c>
      <c r="H1833" s="14">
        <v>2895000</v>
      </c>
      <c r="I1833" s="14">
        <v>1</v>
      </c>
    </row>
    <row r="1834" spans="1:9" x14ac:dyDescent="0.25">
      <c r="A1834" s="575"/>
      <c r="B1834" s="451" t="s">
        <v>169</v>
      </c>
      <c r="C1834" s="451"/>
      <c r="D1834" s="451"/>
      <c r="E1834" s="451"/>
      <c r="F1834" s="451"/>
      <c r="G1834" s="451"/>
      <c r="H1834" s="2">
        <v>20675390</v>
      </c>
      <c r="I1834" s="2"/>
    </row>
    <row r="1835" spans="1:9" x14ac:dyDescent="0.25">
      <c r="A1835" s="575"/>
      <c r="B1835" s="426" t="s">
        <v>154</v>
      </c>
      <c r="C1835" s="426"/>
      <c r="D1835" s="426"/>
      <c r="E1835" s="426"/>
      <c r="F1835" s="426"/>
      <c r="G1835" s="426"/>
      <c r="H1835" s="73">
        <v>20261890</v>
      </c>
      <c r="I1835" s="73"/>
    </row>
    <row r="1836" spans="1:9" ht="30" x14ac:dyDescent="0.25">
      <c r="A1836" s="575"/>
      <c r="B1836" s="12">
        <v>4251</v>
      </c>
      <c r="C1836" s="145" t="s">
        <v>528</v>
      </c>
      <c r="D1836" s="144" t="s">
        <v>529</v>
      </c>
      <c r="E1836" s="12" t="s">
        <v>126</v>
      </c>
      <c r="F1836" s="12" t="s">
        <v>121</v>
      </c>
      <c r="G1836" s="14">
        <v>20261890</v>
      </c>
      <c r="H1836" s="14">
        <v>20261890</v>
      </c>
      <c r="I1836" s="14">
        <v>1</v>
      </c>
    </row>
    <row r="1837" spans="1:9" x14ac:dyDescent="0.25">
      <c r="A1837" s="575"/>
      <c r="B1837" s="426" t="s">
        <v>118</v>
      </c>
      <c r="C1837" s="426"/>
      <c r="D1837" s="426"/>
      <c r="E1837" s="426"/>
      <c r="F1837" s="426"/>
      <c r="G1837" s="426"/>
      <c r="H1837" s="73">
        <v>413500</v>
      </c>
      <c r="I1837" s="73"/>
    </row>
    <row r="1838" spans="1:9" ht="30" x14ac:dyDescent="0.25">
      <c r="A1838" s="575"/>
      <c r="B1838" s="12">
        <v>4251</v>
      </c>
      <c r="C1838" s="143" t="s">
        <v>530</v>
      </c>
      <c r="D1838" s="144" t="s">
        <v>168</v>
      </c>
      <c r="E1838" s="12" t="s">
        <v>520</v>
      </c>
      <c r="F1838" s="12" t="s">
        <v>121</v>
      </c>
      <c r="G1838" s="14">
        <v>413500</v>
      </c>
      <c r="H1838" s="14">
        <v>413500</v>
      </c>
      <c r="I1838" s="14">
        <v>1</v>
      </c>
    </row>
    <row r="1839" spans="1:9" x14ac:dyDescent="0.25">
      <c r="A1839" s="575"/>
      <c r="B1839" s="451" t="s">
        <v>173</v>
      </c>
      <c r="C1839" s="451"/>
      <c r="D1839" s="451"/>
      <c r="E1839" s="451"/>
      <c r="F1839" s="451"/>
      <c r="G1839" s="451"/>
      <c r="H1839" s="2">
        <v>20000000</v>
      </c>
      <c r="I1839" s="2"/>
    </row>
    <row r="1840" spans="1:9" x14ac:dyDescent="0.25">
      <c r="A1840" s="575"/>
      <c r="B1840" s="426" t="s">
        <v>154</v>
      </c>
      <c r="C1840" s="426"/>
      <c r="D1840" s="426"/>
      <c r="E1840" s="426"/>
      <c r="F1840" s="426"/>
      <c r="G1840" s="426"/>
      <c r="H1840" s="73">
        <v>20000000</v>
      </c>
      <c r="I1840" s="73"/>
    </row>
    <row r="1841" spans="1:9" x14ac:dyDescent="0.25">
      <c r="A1841" s="575"/>
      <c r="B1841" s="12">
        <v>5113</v>
      </c>
      <c r="C1841" s="141">
        <v>45411100</v>
      </c>
      <c r="D1841" s="142" t="s">
        <v>531</v>
      </c>
      <c r="E1841" s="15" t="s">
        <v>126</v>
      </c>
      <c r="F1841" s="15" t="s">
        <v>121</v>
      </c>
      <c r="G1841" s="26">
        <v>20000000</v>
      </c>
      <c r="H1841" s="26">
        <v>20000000</v>
      </c>
      <c r="I1841" s="16">
        <v>1</v>
      </c>
    </row>
    <row r="1842" spans="1:9" x14ac:dyDescent="0.25">
      <c r="A1842" s="575"/>
      <c r="B1842" s="426" t="s">
        <v>118</v>
      </c>
      <c r="C1842" s="426"/>
      <c r="D1842" s="426"/>
      <c r="E1842" s="426"/>
      <c r="F1842" s="426"/>
      <c r="G1842" s="426"/>
      <c r="H1842" s="73">
        <v>0</v>
      </c>
      <c r="I1842" s="73"/>
    </row>
    <row r="1843" spans="1:9" ht="30" x14ac:dyDescent="0.25">
      <c r="A1843" s="575"/>
      <c r="B1843" s="12">
        <v>5113</v>
      </c>
      <c r="C1843" s="141">
        <v>71351540</v>
      </c>
      <c r="D1843" s="142" t="s">
        <v>168</v>
      </c>
      <c r="E1843" s="15" t="s">
        <v>520</v>
      </c>
      <c r="F1843" s="15" t="s">
        <v>121</v>
      </c>
      <c r="G1843" s="16">
        <v>0</v>
      </c>
      <c r="H1843" s="16">
        <v>0</v>
      </c>
      <c r="I1843" s="16">
        <v>1</v>
      </c>
    </row>
    <row r="1844" spans="1:9" ht="30" x14ac:dyDescent="0.25">
      <c r="A1844" s="575"/>
      <c r="B1844" s="12">
        <v>5113</v>
      </c>
      <c r="C1844" s="141">
        <v>98111140</v>
      </c>
      <c r="D1844" s="142" t="s">
        <v>532</v>
      </c>
      <c r="E1844" s="15" t="s">
        <v>120</v>
      </c>
      <c r="F1844" s="15" t="s">
        <v>121</v>
      </c>
      <c r="G1844" s="16">
        <v>0</v>
      </c>
      <c r="H1844" s="16">
        <v>0</v>
      </c>
      <c r="I1844" s="16">
        <v>1</v>
      </c>
    </row>
    <row r="1845" spans="1:9" x14ac:dyDescent="0.25">
      <c r="A1845" s="575"/>
      <c r="B1845" s="451" t="s">
        <v>533</v>
      </c>
      <c r="C1845" s="451"/>
      <c r="D1845" s="451"/>
      <c r="E1845" s="451"/>
      <c r="F1845" s="451"/>
      <c r="G1845" s="451"/>
      <c r="H1845" s="2">
        <v>20000000</v>
      </c>
      <c r="I1845" s="2"/>
    </row>
    <row r="1846" spans="1:9" x14ac:dyDescent="0.25">
      <c r="A1846" s="575"/>
      <c r="B1846" s="426" t="s">
        <v>154</v>
      </c>
      <c r="C1846" s="426"/>
      <c r="D1846" s="426"/>
      <c r="E1846" s="426"/>
      <c r="F1846" s="426"/>
      <c r="G1846" s="426"/>
      <c r="H1846" s="73">
        <v>20000000</v>
      </c>
      <c r="I1846" s="73"/>
    </row>
    <row r="1847" spans="1:9" ht="30" x14ac:dyDescent="0.25">
      <c r="A1847" s="575"/>
      <c r="B1847" s="15">
        <v>5113</v>
      </c>
      <c r="C1847" s="141">
        <v>45231200</v>
      </c>
      <c r="D1847" s="142" t="s">
        <v>534</v>
      </c>
      <c r="E1847" s="15" t="s">
        <v>126</v>
      </c>
      <c r="F1847" s="15" t="s">
        <v>121</v>
      </c>
      <c r="G1847" s="16">
        <v>20000000</v>
      </c>
      <c r="H1847" s="16">
        <v>20000000</v>
      </c>
      <c r="I1847" s="16">
        <v>1</v>
      </c>
    </row>
    <row r="1848" spans="1:9" x14ac:dyDescent="0.25">
      <c r="A1848" s="575"/>
      <c r="B1848" s="491" t="s">
        <v>118</v>
      </c>
      <c r="C1848" s="491"/>
      <c r="D1848" s="491"/>
      <c r="E1848" s="491"/>
      <c r="F1848" s="491"/>
      <c r="G1848" s="491"/>
      <c r="H1848" s="27">
        <v>0</v>
      </c>
      <c r="I1848" s="27"/>
    </row>
    <row r="1849" spans="1:9" ht="30" x14ac:dyDescent="0.25">
      <c r="A1849" s="575"/>
      <c r="B1849" s="15">
        <v>5113</v>
      </c>
      <c r="C1849" s="141">
        <v>71351540</v>
      </c>
      <c r="D1849" s="142" t="s">
        <v>168</v>
      </c>
      <c r="E1849" s="15" t="s">
        <v>520</v>
      </c>
      <c r="F1849" s="15" t="s">
        <v>121</v>
      </c>
      <c r="G1849" s="16">
        <v>0</v>
      </c>
      <c r="H1849" s="16">
        <v>0</v>
      </c>
      <c r="I1849" s="16">
        <v>1</v>
      </c>
    </row>
    <row r="1850" spans="1:9" ht="30" x14ac:dyDescent="0.25">
      <c r="A1850" s="575"/>
      <c r="B1850" s="15">
        <v>5113</v>
      </c>
      <c r="C1850" s="141">
        <v>98111140</v>
      </c>
      <c r="D1850" s="142" t="s">
        <v>532</v>
      </c>
      <c r="E1850" s="15" t="s">
        <v>120</v>
      </c>
      <c r="F1850" s="15" t="s">
        <v>121</v>
      </c>
      <c r="G1850" s="16">
        <v>0</v>
      </c>
      <c r="H1850" s="16">
        <v>0</v>
      </c>
      <c r="I1850" s="16">
        <v>1</v>
      </c>
    </row>
    <row r="1851" spans="1:9" x14ac:dyDescent="0.25">
      <c r="A1851" s="575"/>
      <c r="B1851" s="451" t="s">
        <v>535</v>
      </c>
      <c r="C1851" s="451"/>
      <c r="D1851" s="451"/>
      <c r="E1851" s="451"/>
      <c r="F1851" s="451"/>
      <c r="G1851" s="451"/>
      <c r="H1851" s="2">
        <v>32000000</v>
      </c>
      <c r="I1851" s="2"/>
    </row>
    <row r="1852" spans="1:9" x14ac:dyDescent="0.25">
      <c r="A1852" s="575"/>
      <c r="B1852" s="426" t="s">
        <v>154</v>
      </c>
      <c r="C1852" s="426"/>
      <c r="D1852" s="426"/>
      <c r="E1852" s="426"/>
      <c r="F1852" s="426"/>
      <c r="G1852" s="426"/>
      <c r="H1852" s="73">
        <v>30000000</v>
      </c>
      <c r="I1852" s="73"/>
    </row>
    <row r="1853" spans="1:9" ht="30" x14ac:dyDescent="0.25">
      <c r="A1853" s="575"/>
      <c r="B1853" s="12">
        <v>5113</v>
      </c>
      <c r="C1853" s="141">
        <v>45611300</v>
      </c>
      <c r="D1853" s="142" t="s">
        <v>536</v>
      </c>
      <c r="E1853" s="15" t="s">
        <v>126</v>
      </c>
      <c r="F1853" s="15" t="s">
        <v>121</v>
      </c>
      <c r="G1853" s="16">
        <v>30000000</v>
      </c>
      <c r="H1853" s="16">
        <v>30000000</v>
      </c>
      <c r="I1853" s="16">
        <v>1</v>
      </c>
    </row>
    <row r="1854" spans="1:9" x14ac:dyDescent="0.25">
      <c r="A1854" s="575"/>
      <c r="B1854" s="426" t="s">
        <v>118</v>
      </c>
      <c r="C1854" s="426"/>
      <c r="D1854" s="426"/>
      <c r="E1854" s="426"/>
      <c r="F1854" s="426"/>
      <c r="G1854" s="426"/>
      <c r="H1854" s="73">
        <v>2000000</v>
      </c>
      <c r="I1854" s="73"/>
    </row>
    <row r="1855" spans="1:9" x14ac:dyDescent="0.25">
      <c r="A1855" s="575"/>
      <c r="B1855" s="12">
        <v>4213</v>
      </c>
      <c r="C1855" s="145" t="s">
        <v>537</v>
      </c>
      <c r="D1855" s="144" t="s">
        <v>538</v>
      </c>
      <c r="E1855" s="12" t="s">
        <v>126</v>
      </c>
      <c r="F1855" s="12" t="s">
        <v>121</v>
      </c>
      <c r="G1855" s="14">
        <v>2000000</v>
      </c>
      <c r="H1855" s="14">
        <v>2000000</v>
      </c>
      <c r="I1855" s="14">
        <v>1</v>
      </c>
    </row>
    <row r="1856" spans="1:9" ht="30" x14ac:dyDescent="0.25">
      <c r="A1856" s="575"/>
      <c r="B1856" s="12">
        <v>5113</v>
      </c>
      <c r="C1856" s="141">
        <v>71351540</v>
      </c>
      <c r="D1856" s="142" t="s">
        <v>168</v>
      </c>
      <c r="E1856" s="15" t="s">
        <v>520</v>
      </c>
      <c r="F1856" s="15" t="s">
        <v>121</v>
      </c>
      <c r="G1856" s="16">
        <v>0</v>
      </c>
      <c r="H1856" s="16">
        <v>0</v>
      </c>
      <c r="I1856" s="16">
        <v>1</v>
      </c>
    </row>
    <row r="1857" spans="1:9" ht="30" x14ac:dyDescent="0.25">
      <c r="A1857" s="575"/>
      <c r="B1857" s="12">
        <v>5113</v>
      </c>
      <c r="C1857" s="141">
        <v>98111140</v>
      </c>
      <c r="D1857" s="142" t="s">
        <v>532</v>
      </c>
      <c r="E1857" s="15" t="s">
        <v>120</v>
      </c>
      <c r="F1857" s="15" t="s">
        <v>121</v>
      </c>
      <c r="G1857" s="16">
        <v>0</v>
      </c>
      <c r="H1857" s="16">
        <v>0</v>
      </c>
      <c r="I1857" s="16">
        <v>1</v>
      </c>
    </row>
    <row r="1858" spans="1:9" x14ac:dyDescent="0.25">
      <c r="A1858" s="575"/>
      <c r="B1858" s="451" t="s">
        <v>175</v>
      </c>
      <c r="C1858" s="451"/>
      <c r="D1858" s="451"/>
      <c r="E1858" s="451"/>
      <c r="F1858" s="451"/>
      <c r="G1858" s="451"/>
      <c r="H1858" s="2">
        <v>6748500</v>
      </c>
      <c r="I1858" s="2"/>
    </row>
    <row r="1859" spans="1:9" x14ac:dyDescent="0.25">
      <c r="A1859" s="575"/>
      <c r="B1859" s="426" t="s">
        <v>154</v>
      </c>
      <c r="C1859" s="426"/>
      <c r="D1859" s="426"/>
      <c r="E1859" s="426"/>
      <c r="F1859" s="426"/>
      <c r="G1859" s="426"/>
      <c r="H1859" s="73">
        <v>6748500</v>
      </c>
      <c r="I1859" s="73"/>
    </row>
    <row r="1860" spans="1:9" ht="30" x14ac:dyDescent="0.25">
      <c r="A1860" s="575"/>
      <c r="B1860" s="12">
        <v>4251</v>
      </c>
      <c r="C1860" s="141">
        <v>45461100</v>
      </c>
      <c r="D1860" s="142" t="s">
        <v>539</v>
      </c>
      <c r="E1860" s="15" t="s">
        <v>126</v>
      </c>
      <c r="F1860" s="15" t="s">
        <v>121</v>
      </c>
      <c r="G1860" s="16">
        <v>6748500</v>
      </c>
      <c r="H1860" s="16">
        <v>6748500</v>
      </c>
      <c r="I1860" s="16">
        <v>1</v>
      </c>
    </row>
    <row r="1861" spans="1:9" x14ac:dyDescent="0.25">
      <c r="A1861" s="575"/>
      <c r="B1861" s="426" t="s">
        <v>118</v>
      </c>
      <c r="C1861" s="426"/>
      <c r="D1861" s="426"/>
      <c r="E1861" s="426"/>
      <c r="F1861" s="426"/>
      <c r="G1861" s="426"/>
      <c r="H1861" s="73">
        <v>0</v>
      </c>
      <c r="I1861" s="73"/>
    </row>
    <row r="1862" spans="1:9" ht="30" x14ac:dyDescent="0.25">
      <c r="A1862" s="575"/>
      <c r="B1862" s="12">
        <v>4251</v>
      </c>
      <c r="C1862" s="141">
        <v>71351540</v>
      </c>
      <c r="D1862" s="142" t="s">
        <v>168</v>
      </c>
      <c r="E1862" s="15" t="s">
        <v>520</v>
      </c>
      <c r="F1862" s="15" t="s">
        <v>121</v>
      </c>
      <c r="G1862" s="16">
        <v>0</v>
      </c>
      <c r="H1862" s="16">
        <v>0</v>
      </c>
      <c r="I1862" s="16">
        <v>1</v>
      </c>
    </row>
    <row r="1863" spans="1:9" x14ac:dyDescent="0.25">
      <c r="A1863" s="575"/>
      <c r="B1863" s="451" t="s">
        <v>540</v>
      </c>
      <c r="C1863" s="451"/>
      <c r="D1863" s="451"/>
      <c r="E1863" s="451"/>
      <c r="F1863" s="451"/>
      <c r="G1863" s="451"/>
      <c r="H1863" s="2">
        <v>3024000</v>
      </c>
      <c r="I1863" s="2"/>
    </row>
    <row r="1864" spans="1:9" x14ac:dyDescent="0.25">
      <c r="A1864" s="575"/>
      <c r="B1864" s="426" t="s">
        <v>154</v>
      </c>
      <c r="C1864" s="426"/>
      <c r="D1864" s="426"/>
      <c r="E1864" s="426"/>
      <c r="F1864" s="426"/>
      <c r="G1864" s="426"/>
      <c r="H1864" s="73">
        <v>3024000</v>
      </c>
      <c r="I1864" s="73"/>
    </row>
    <row r="1865" spans="1:9" ht="30" x14ac:dyDescent="0.25">
      <c r="A1865" s="575"/>
      <c r="B1865" s="12">
        <v>5112</v>
      </c>
      <c r="C1865" s="141">
        <v>45221142</v>
      </c>
      <c r="D1865" s="142" t="s">
        <v>171</v>
      </c>
      <c r="E1865" s="15" t="s">
        <v>126</v>
      </c>
      <c r="F1865" s="15" t="s">
        <v>121</v>
      </c>
      <c r="G1865" s="16">
        <v>3024000</v>
      </c>
      <c r="H1865" s="16">
        <v>3024000</v>
      </c>
      <c r="I1865" s="16">
        <v>1</v>
      </c>
    </row>
    <row r="1866" spans="1:9" x14ac:dyDescent="0.25">
      <c r="A1866" s="575"/>
      <c r="B1866" s="426" t="s">
        <v>118</v>
      </c>
      <c r="C1866" s="426"/>
      <c r="D1866" s="426"/>
      <c r="E1866" s="426"/>
      <c r="F1866" s="426"/>
      <c r="G1866" s="426"/>
      <c r="H1866" s="73">
        <v>0</v>
      </c>
      <c r="I1866" s="73"/>
    </row>
    <row r="1867" spans="1:9" ht="30" x14ac:dyDescent="0.25">
      <c r="A1867" s="575"/>
      <c r="B1867" s="12">
        <v>5112</v>
      </c>
      <c r="C1867" s="141">
        <v>71351540</v>
      </c>
      <c r="D1867" s="142" t="s">
        <v>168</v>
      </c>
      <c r="E1867" s="15" t="s">
        <v>520</v>
      </c>
      <c r="F1867" s="15" t="s">
        <v>121</v>
      </c>
      <c r="G1867" s="16">
        <v>0</v>
      </c>
      <c r="H1867" s="16">
        <v>0</v>
      </c>
      <c r="I1867" s="16">
        <v>1</v>
      </c>
    </row>
    <row r="1868" spans="1:9" ht="30" x14ac:dyDescent="0.25">
      <c r="A1868" s="575"/>
      <c r="B1868" s="12">
        <v>5112</v>
      </c>
      <c r="C1868" s="141">
        <v>98111140</v>
      </c>
      <c r="D1868" s="142" t="s">
        <v>532</v>
      </c>
      <c r="E1868" s="15" t="s">
        <v>120</v>
      </c>
      <c r="F1868" s="15" t="s">
        <v>121</v>
      </c>
      <c r="G1868" s="16">
        <v>0</v>
      </c>
      <c r="H1868" s="16">
        <v>0</v>
      </c>
      <c r="I1868" s="16">
        <v>1</v>
      </c>
    </row>
    <row r="1869" spans="1:9" x14ac:dyDescent="0.25">
      <c r="A1869" s="575"/>
      <c r="B1869" s="451" t="s">
        <v>178</v>
      </c>
      <c r="C1869" s="451"/>
      <c r="D1869" s="451"/>
      <c r="E1869" s="451"/>
      <c r="F1869" s="451"/>
      <c r="G1869" s="451"/>
      <c r="H1869" s="2">
        <v>18179500</v>
      </c>
      <c r="I1869" s="2"/>
    </row>
    <row r="1870" spans="1:9" x14ac:dyDescent="0.25">
      <c r="A1870" s="575"/>
      <c r="B1870" s="426" t="s">
        <v>118</v>
      </c>
      <c r="C1870" s="426"/>
      <c r="D1870" s="426"/>
      <c r="E1870" s="426"/>
      <c r="F1870" s="426"/>
      <c r="G1870" s="426"/>
      <c r="H1870" s="73">
        <v>18179500</v>
      </c>
      <c r="I1870" s="73"/>
    </row>
    <row r="1871" spans="1:9" x14ac:dyDescent="0.25">
      <c r="A1871" s="575"/>
      <c r="B1871" s="12">
        <v>4241</v>
      </c>
      <c r="C1871" s="143" t="s">
        <v>541</v>
      </c>
      <c r="D1871" s="144" t="s">
        <v>164</v>
      </c>
      <c r="E1871" s="12" t="s">
        <v>126</v>
      </c>
      <c r="F1871" s="12" t="s">
        <v>121</v>
      </c>
      <c r="G1871" s="14">
        <v>300000</v>
      </c>
      <c r="H1871" s="14">
        <v>300000</v>
      </c>
      <c r="I1871" s="14">
        <v>1</v>
      </c>
    </row>
    <row r="1872" spans="1:9" ht="30" x14ac:dyDescent="0.25">
      <c r="A1872" s="575"/>
      <c r="B1872" s="424">
        <v>5129</v>
      </c>
      <c r="C1872" s="145" t="s">
        <v>542</v>
      </c>
      <c r="D1872" s="144" t="s">
        <v>543</v>
      </c>
      <c r="E1872" s="12" t="s">
        <v>126</v>
      </c>
      <c r="F1872" s="12" t="s">
        <v>121</v>
      </c>
      <c r="G1872" s="14">
        <v>2000000</v>
      </c>
      <c r="H1872" s="14">
        <v>2000000</v>
      </c>
      <c r="I1872" s="14">
        <v>1</v>
      </c>
    </row>
    <row r="1873" spans="1:9" ht="30" x14ac:dyDescent="0.25">
      <c r="A1873" s="575"/>
      <c r="B1873" s="424"/>
      <c r="C1873" s="145" t="s">
        <v>5827</v>
      </c>
      <c r="D1873" s="145" t="s">
        <v>543</v>
      </c>
      <c r="E1873" s="285" t="s">
        <v>126</v>
      </c>
      <c r="F1873" s="285" t="s">
        <v>121</v>
      </c>
      <c r="G1873" s="300">
        <v>15596700</v>
      </c>
      <c r="H1873" s="300">
        <v>15596700</v>
      </c>
      <c r="I1873" s="301">
        <v>1</v>
      </c>
    </row>
    <row r="1874" spans="1:9" ht="30" x14ac:dyDescent="0.25">
      <c r="A1874" s="575"/>
      <c r="B1874" s="424"/>
      <c r="C1874" s="145" t="s">
        <v>6065</v>
      </c>
      <c r="D1874" s="145" t="s">
        <v>5477</v>
      </c>
      <c r="E1874" s="145" t="s">
        <v>520</v>
      </c>
      <c r="F1874" s="145" t="s">
        <v>121</v>
      </c>
      <c r="G1874" s="300">
        <v>282800</v>
      </c>
      <c r="H1874" s="300">
        <v>282800</v>
      </c>
      <c r="I1874" s="301">
        <v>1</v>
      </c>
    </row>
    <row r="1875" spans="1:9" ht="30" x14ac:dyDescent="0.25">
      <c r="A1875" s="575"/>
      <c r="B1875" s="424"/>
      <c r="C1875" s="141">
        <v>71351540</v>
      </c>
      <c r="D1875" s="142" t="s">
        <v>168</v>
      </c>
      <c r="E1875" s="15" t="s">
        <v>520</v>
      </c>
      <c r="F1875" s="15" t="s">
        <v>121</v>
      </c>
      <c r="G1875" s="16">
        <v>285000</v>
      </c>
      <c r="H1875" s="16">
        <v>285000</v>
      </c>
      <c r="I1875" s="16">
        <v>1</v>
      </c>
    </row>
    <row r="1876" spans="1:9" x14ac:dyDescent="0.25">
      <c r="A1876" s="575"/>
      <c r="B1876" s="490" t="s">
        <v>210</v>
      </c>
      <c r="C1876" s="490"/>
      <c r="D1876" s="490"/>
      <c r="E1876" s="490"/>
      <c r="F1876" s="490"/>
      <c r="G1876" s="490"/>
      <c r="H1876" s="2">
        <v>40000000</v>
      </c>
      <c r="I1876" s="2"/>
    </row>
    <row r="1877" spans="1:9" x14ac:dyDescent="0.25">
      <c r="A1877" s="575"/>
      <c r="B1877" s="426" t="s">
        <v>154</v>
      </c>
      <c r="C1877" s="426"/>
      <c r="D1877" s="426"/>
      <c r="E1877" s="426"/>
      <c r="F1877" s="426"/>
      <c r="G1877" s="426"/>
      <c r="H1877" s="73">
        <v>29850000</v>
      </c>
      <c r="I1877" s="73"/>
    </row>
    <row r="1878" spans="1:9" ht="30" x14ac:dyDescent="0.25">
      <c r="A1878" s="575"/>
      <c r="B1878" s="12">
        <v>4861</v>
      </c>
      <c r="C1878" s="145" t="s">
        <v>544</v>
      </c>
      <c r="D1878" s="144" t="s">
        <v>171</v>
      </c>
      <c r="E1878" s="12" t="s">
        <v>149</v>
      </c>
      <c r="F1878" s="12" t="s">
        <v>121</v>
      </c>
      <c r="G1878" s="14">
        <v>29850000</v>
      </c>
      <c r="H1878" s="14">
        <v>29850000</v>
      </c>
      <c r="I1878" s="14">
        <v>1</v>
      </c>
    </row>
    <row r="1879" spans="1:9" x14ac:dyDescent="0.25">
      <c r="A1879" s="575"/>
      <c r="B1879" s="426" t="s">
        <v>118</v>
      </c>
      <c r="C1879" s="426"/>
      <c r="D1879" s="426"/>
      <c r="E1879" s="426"/>
      <c r="F1879" s="426"/>
      <c r="G1879" s="426"/>
      <c r="H1879" s="73">
        <v>10150000</v>
      </c>
      <c r="I1879" s="73"/>
    </row>
    <row r="1880" spans="1:9" ht="30" x14ac:dyDescent="0.25">
      <c r="A1880" s="575"/>
      <c r="B1880" s="424">
        <v>4861</v>
      </c>
      <c r="C1880" s="145" t="s">
        <v>545</v>
      </c>
      <c r="D1880" s="144" t="s">
        <v>213</v>
      </c>
      <c r="E1880" s="12" t="s">
        <v>149</v>
      </c>
      <c r="F1880" s="12" t="s">
        <v>121</v>
      </c>
      <c r="G1880" s="14">
        <v>10000000</v>
      </c>
      <c r="H1880" s="14">
        <v>10000000</v>
      </c>
      <c r="I1880" s="14">
        <v>1</v>
      </c>
    </row>
    <row r="1881" spans="1:9" ht="30" x14ac:dyDescent="0.25">
      <c r="A1881" s="575"/>
      <c r="B1881" s="424"/>
      <c r="C1881" s="143" t="s">
        <v>546</v>
      </c>
      <c r="D1881" s="144" t="s">
        <v>168</v>
      </c>
      <c r="E1881" s="12" t="s">
        <v>520</v>
      </c>
      <c r="F1881" s="12" t="s">
        <v>121</v>
      </c>
      <c r="G1881" s="14">
        <v>150000</v>
      </c>
      <c r="H1881" s="14">
        <v>150000</v>
      </c>
      <c r="I1881" s="14">
        <v>1</v>
      </c>
    </row>
    <row r="1882" spans="1:9" x14ac:dyDescent="0.25">
      <c r="A1882" s="575"/>
      <c r="B1882" s="451" t="s">
        <v>547</v>
      </c>
      <c r="C1882" s="451"/>
      <c r="D1882" s="451"/>
      <c r="E1882" s="451"/>
      <c r="F1882" s="451"/>
      <c r="G1882" s="451"/>
      <c r="H1882" s="2">
        <v>4761000</v>
      </c>
      <c r="I1882" s="2"/>
    </row>
    <row r="1883" spans="1:9" x14ac:dyDescent="0.25">
      <c r="A1883" s="575"/>
      <c r="B1883" s="426" t="s">
        <v>118</v>
      </c>
      <c r="C1883" s="426"/>
      <c r="D1883" s="426"/>
      <c r="E1883" s="426"/>
      <c r="F1883" s="426"/>
      <c r="G1883" s="426"/>
      <c r="H1883" s="73">
        <v>4761000</v>
      </c>
      <c r="I1883" s="73"/>
    </row>
    <row r="1884" spans="1:9" ht="60" x14ac:dyDescent="0.25">
      <c r="A1884" s="575"/>
      <c r="B1884" s="12">
        <v>4213</v>
      </c>
      <c r="C1884" s="143" t="s">
        <v>548</v>
      </c>
      <c r="D1884" s="144" t="s">
        <v>125</v>
      </c>
      <c r="E1884" s="12" t="s">
        <v>126</v>
      </c>
      <c r="F1884" s="12" t="s">
        <v>121</v>
      </c>
      <c r="G1884" s="14">
        <v>4761000</v>
      </c>
      <c r="H1884" s="14">
        <v>4761000</v>
      </c>
      <c r="I1884" s="14">
        <v>1</v>
      </c>
    </row>
    <row r="1885" spans="1:9" x14ac:dyDescent="0.25">
      <c r="A1885" s="575"/>
      <c r="B1885" s="451" t="s">
        <v>549</v>
      </c>
      <c r="C1885" s="451"/>
      <c r="D1885" s="451"/>
      <c r="E1885" s="451"/>
      <c r="F1885" s="451"/>
      <c r="G1885" s="451"/>
      <c r="H1885" s="2">
        <v>10600000</v>
      </c>
      <c r="I1885" s="2"/>
    </row>
    <row r="1886" spans="1:9" x14ac:dyDescent="0.25">
      <c r="A1886" s="575"/>
      <c r="B1886" s="426" t="s">
        <v>154</v>
      </c>
      <c r="C1886" s="426"/>
      <c r="D1886" s="426"/>
      <c r="E1886" s="426"/>
      <c r="F1886" s="426"/>
      <c r="G1886" s="426"/>
      <c r="H1886" s="73">
        <v>10000000</v>
      </c>
      <c r="I1886" s="73"/>
    </row>
    <row r="1887" spans="1:9" ht="75" x14ac:dyDescent="0.25">
      <c r="A1887" s="575"/>
      <c r="B1887" s="12">
        <v>5112</v>
      </c>
      <c r="C1887" s="141">
        <v>45461100</v>
      </c>
      <c r="D1887" s="142" t="s">
        <v>550</v>
      </c>
      <c r="E1887" s="15" t="s">
        <v>126</v>
      </c>
      <c r="F1887" s="15" t="s">
        <v>121</v>
      </c>
      <c r="G1887" s="16">
        <v>10000000</v>
      </c>
      <c r="H1887" s="16">
        <v>10000000</v>
      </c>
      <c r="I1887" s="16">
        <v>1</v>
      </c>
    </row>
    <row r="1888" spans="1:9" x14ac:dyDescent="0.25">
      <c r="A1888" s="575"/>
      <c r="B1888" s="426" t="s">
        <v>118</v>
      </c>
      <c r="C1888" s="426"/>
      <c r="D1888" s="426"/>
      <c r="E1888" s="426"/>
      <c r="F1888" s="426"/>
      <c r="G1888" s="426"/>
      <c r="H1888" s="73">
        <v>600000</v>
      </c>
      <c r="I1888" s="73"/>
    </row>
    <row r="1889" spans="1:9" ht="45" x14ac:dyDescent="0.25">
      <c r="A1889" s="575"/>
      <c r="B1889" s="12">
        <v>4213</v>
      </c>
      <c r="C1889" s="141">
        <v>50761100</v>
      </c>
      <c r="D1889" s="142" t="s">
        <v>551</v>
      </c>
      <c r="E1889" s="15" t="s">
        <v>126</v>
      </c>
      <c r="F1889" s="15" t="s">
        <v>121</v>
      </c>
      <c r="G1889" s="16">
        <v>600000</v>
      </c>
      <c r="H1889" s="16">
        <v>600000</v>
      </c>
      <c r="I1889" s="16">
        <v>1</v>
      </c>
    </row>
    <row r="1890" spans="1:9" ht="60" x14ac:dyDescent="0.25">
      <c r="A1890" s="575"/>
      <c r="B1890" s="12">
        <v>5112</v>
      </c>
      <c r="C1890" s="141">
        <v>71351540</v>
      </c>
      <c r="D1890" s="142" t="s">
        <v>552</v>
      </c>
      <c r="E1890" s="15" t="s">
        <v>520</v>
      </c>
      <c r="F1890" s="15" t="s">
        <v>121</v>
      </c>
      <c r="G1890" s="16">
        <v>0</v>
      </c>
      <c r="H1890" s="16">
        <v>0</v>
      </c>
      <c r="I1890" s="16">
        <v>1</v>
      </c>
    </row>
    <row r="1891" spans="1:9" ht="60" x14ac:dyDescent="0.25">
      <c r="A1891" s="575"/>
      <c r="B1891" s="12">
        <v>5112</v>
      </c>
      <c r="C1891" s="141">
        <v>98111140</v>
      </c>
      <c r="D1891" s="142" t="s">
        <v>553</v>
      </c>
      <c r="E1891" s="15" t="s">
        <v>120</v>
      </c>
      <c r="F1891" s="15" t="s">
        <v>121</v>
      </c>
      <c r="G1891" s="16">
        <v>0</v>
      </c>
      <c r="H1891" s="16">
        <v>0</v>
      </c>
      <c r="I1891" s="16">
        <v>1</v>
      </c>
    </row>
    <row r="1892" spans="1:9" x14ac:dyDescent="0.25">
      <c r="A1892" s="575"/>
      <c r="B1892" s="451" t="s">
        <v>214</v>
      </c>
      <c r="C1892" s="451"/>
      <c r="D1892" s="451"/>
      <c r="E1892" s="451"/>
      <c r="F1892" s="451"/>
      <c r="G1892" s="451"/>
      <c r="H1892" s="2">
        <v>49999884</v>
      </c>
      <c r="I1892" s="2"/>
    </row>
    <row r="1893" spans="1:9" x14ac:dyDescent="0.25">
      <c r="A1893" s="575"/>
      <c r="B1893" s="426" t="s">
        <v>154</v>
      </c>
      <c r="C1893" s="426"/>
      <c r="D1893" s="426"/>
      <c r="E1893" s="426"/>
      <c r="F1893" s="426"/>
      <c r="G1893" s="426"/>
      <c r="H1893" s="73">
        <v>48999884</v>
      </c>
      <c r="I1893" s="73"/>
    </row>
    <row r="1894" spans="1:9" ht="30" x14ac:dyDescent="0.25">
      <c r="A1894" s="575"/>
      <c r="B1894" s="12">
        <v>4251</v>
      </c>
      <c r="C1894" s="145" t="s">
        <v>554</v>
      </c>
      <c r="D1894" s="144" t="s">
        <v>216</v>
      </c>
      <c r="E1894" s="12" t="s">
        <v>149</v>
      </c>
      <c r="F1894" s="12" t="s">
        <v>121</v>
      </c>
      <c r="G1894" s="14">
        <v>48999884</v>
      </c>
      <c r="H1894" s="14">
        <v>48999884</v>
      </c>
      <c r="I1894" s="14">
        <v>1</v>
      </c>
    </row>
    <row r="1895" spans="1:9" x14ac:dyDescent="0.25">
      <c r="A1895" s="575"/>
      <c r="B1895" s="426" t="s">
        <v>118</v>
      </c>
      <c r="C1895" s="426"/>
      <c r="D1895" s="426"/>
      <c r="E1895" s="426"/>
      <c r="F1895" s="426"/>
      <c r="G1895" s="426"/>
      <c r="H1895" s="73">
        <v>1000000</v>
      </c>
      <c r="I1895" s="73"/>
    </row>
    <row r="1896" spans="1:9" ht="30" x14ac:dyDescent="0.25">
      <c r="A1896" s="575"/>
      <c r="B1896" s="12">
        <v>4251</v>
      </c>
      <c r="C1896" s="143" t="s">
        <v>555</v>
      </c>
      <c r="D1896" s="144" t="s">
        <v>168</v>
      </c>
      <c r="E1896" s="12" t="s">
        <v>520</v>
      </c>
      <c r="F1896" s="12" t="s">
        <v>121</v>
      </c>
      <c r="G1896" s="14">
        <v>1000000</v>
      </c>
      <c r="H1896" s="14">
        <v>1000000</v>
      </c>
      <c r="I1896" s="14">
        <v>1</v>
      </c>
    </row>
    <row r="1897" spans="1:9" x14ac:dyDescent="0.25">
      <c r="A1897" s="575"/>
      <c r="B1897" s="451" t="s">
        <v>217</v>
      </c>
      <c r="C1897" s="451"/>
      <c r="D1897" s="451"/>
      <c r="E1897" s="451"/>
      <c r="F1897" s="451"/>
      <c r="G1897" s="451"/>
      <c r="H1897" s="2">
        <v>108999997</v>
      </c>
      <c r="I1897" s="2"/>
    </row>
    <row r="1898" spans="1:9" x14ac:dyDescent="0.25">
      <c r="A1898" s="575"/>
      <c r="B1898" s="426" t="s">
        <v>11</v>
      </c>
      <c r="C1898" s="426"/>
      <c r="D1898" s="426"/>
      <c r="E1898" s="426"/>
      <c r="F1898" s="426"/>
      <c r="G1898" s="426"/>
      <c r="H1898" s="73">
        <v>8999997</v>
      </c>
      <c r="I1898" s="73"/>
    </row>
    <row r="1899" spans="1:9" x14ac:dyDescent="0.25">
      <c r="A1899" s="575"/>
      <c r="B1899" s="424">
        <v>4269</v>
      </c>
      <c r="C1899" s="145" t="s">
        <v>556</v>
      </c>
      <c r="D1899" s="144" t="s">
        <v>557</v>
      </c>
      <c r="E1899" s="12" t="s">
        <v>14</v>
      </c>
      <c r="F1899" s="12" t="s">
        <v>470</v>
      </c>
      <c r="G1899" s="14">
        <v>3903</v>
      </c>
      <c r="H1899" s="14">
        <v>195150</v>
      </c>
      <c r="I1899" s="14">
        <v>50</v>
      </c>
    </row>
    <row r="1900" spans="1:9" x14ac:dyDescent="0.25">
      <c r="A1900" s="575"/>
      <c r="B1900" s="424"/>
      <c r="C1900" s="145" t="s">
        <v>558</v>
      </c>
      <c r="D1900" s="144" t="s">
        <v>559</v>
      </c>
      <c r="E1900" s="12" t="s">
        <v>14</v>
      </c>
      <c r="F1900" s="12" t="s">
        <v>470</v>
      </c>
      <c r="G1900" s="14">
        <v>4101</v>
      </c>
      <c r="H1900" s="14">
        <v>8804847</v>
      </c>
      <c r="I1900" s="14">
        <v>2147</v>
      </c>
    </row>
    <row r="1901" spans="1:9" x14ac:dyDescent="0.25">
      <c r="A1901" s="575"/>
      <c r="B1901" s="426" t="s">
        <v>154</v>
      </c>
      <c r="C1901" s="426"/>
      <c r="D1901" s="426"/>
      <c r="E1901" s="426"/>
      <c r="F1901" s="426"/>
      <c r="G1901" s="426"/>
      <c r="H1901" s="73">
        <v>100000000</v>
      </c>
      <c r="I1901" s="73"/>
    </row>
    <row r="1902" spans="1:9" ht="30" x14ac:dyDescent="0.25">
      <c r="A1902" s="575"/>
      <c r="B1902" s="424"/>
      <c r="C1902" s="145" t="s">
        <v>6034</v>
      </c>
      <c r="D1902" s="144" t="s">
        <v>6035</v>
      </c>
      <c r="E1902" s="143" t="s">
        <v>149</v>
      </c>
      <c r="F1902" s="144" t="s">
        <v>121</v>
      </c>
      <c r="G1902" s="114">
        <v>33925.56</v>
      </c>
      <c r="H1902" s="114">
        <v>33925.56</v>
      </c>
      <c r="I1902" s="53">
        <v>1</v>
      </c>
    </row>
    <row r="1903" spans="1:9" ht="30" x14ac:dyDescent="0.25">
      <c r="A1903" s="575"/>
      <c r="B1903" s="424"/>
      <c r="C1903" s="145" t="s">
        <v>6036</v>
      </c>
      <c r="D1903" s="144" t="s">
        <v>6035</v>
      </c>
      <c r="E1903" s="143" t="s">
        <v>149</v>
      </c>
      <c r="F1903" s="144" t="s">
        <v>121</v>
      </c>
      <c r="G1903" s="114">
        <v>34432.339999999997</v>
      </c>
      <c r="H1903" s="114">
        <v>34432.339999999997</v>
      </c>
      <c r="I1903" s="53">
        <v>1</v>
      </c>
    </row>
    <row r="1904" spans="1:9" ht="30" x14ac:dyDescent="0.25">
      <c r="A1904" s="575"/>
      <c r="B1904" s="424"/>
      <c r="C1904" s="145" t="s">
        <v>6037</v>
      </c>
      <c r="D1904" s="144" t="s">
        <v>6035</v>
      </c>
      <c r="E1904" s="143" t="s">
        <v>149</v>
      </c>
      <c r="F1904" s="144" t="s">
        <v>121</v>
      </c>
      <c r="G1904" s="114">
        <v>28230.7</v>
      </c>
      <c r="H1904" s="114">
        <v>28230.7</v>
      </c>
      <c r="I1904" s="53">
        <v>1</v>
      </c>
    </row>
    <row r="1905" spans="1:9" x14ac:dyDescent="0.25">
      <c r="A1905" s="575"/>
      <c r="B1905" s="426" t="s">
        <v>118</v>
      </c>
      <c r="C1905" s="426"/>
      <c r="D1905" s="426"/>
      <c r="E1905" s="426"/>
      <c r="F1905" s="426"/>
      <c r="G1905" s="426"/>
      <c r="H1905" s="73">
        <v>0</v>
      </c>
      <c r="I1905" s="73"/>
    </row>
    <row r="1906" spans="1:9" ht="30" x14ac:dyDescent="0.25">
      <c r="A1906" s="575"/>
      <c r="B1906" s="429">
        <v>5113</v>
      </c>
      <c r="C1906" s="141">
        <v>71351540</v>
      </c>
      <c r="D1906" s="142" t="s">
        <v>168</v>
      </c>
      <c r="E1906" s="15" t="s">
        <v>520</v>
      </c>
      <c r="F1906" s="15" t="s">
        <v>121</v>
      </c>
      <c r="G1906" s="16">
        <v>0</v>
      </c>
      <c r="H1906" s="16">
        <v>0</v>
      </c>
      <c r="I1906" s="16">
        <v>1</v>
      </c>
    </row>
    <row r="1907" spans="1:9" ht="30" x14ac:dyDescent="0.25">
      <c r="A1907" s="575"/>
      <c r="B1907" s="430"/>
      <c r="C1907" s="141">
        <v>71351540</v>
      </c>
      <c r="D1907" s="142" t="s">
        <v>168</v>
      </c>
      <c r="E1907" s="15" t="s">
        <v>520</v>
      </c>
      <c r="F1907" s="15" t="s">
        <v>121</v>
      </c>
      <c r="G1907" s="16">
        <v>0</v>
      </c>
      <c r="H1907" s="16">
        <v>0</v>
      </c>
      <c r="I1907" s="16">
        <v>1</v>
      </c>
    </row>
    <row r="1908" spans="1:9" ht="30" x14ac:dyDescent="0.25">
      <c r="A1908" s="575"/>
      <c r="B1908" s="430"/>
      <c r="C1908" s="145" t="s">
        <v>6413</v>
      </c>
      <c r="D1908" s="145" t="s">
        <v>5477</v>
      </c>
      <c r="E1908" s="145" t="s">
        <v>520</v>
      </c>
      <c r="F1908" s="145" t="s">
        <v>121</v>
      </c>
      <c r="G1908" s="344">
        <v>677.52</v>
      </c>
      <c r="H1908" s="344">
        <v>677.52</v>
      </c>
      <c r="I1908" s="242">
        <v>1</v>
      </c>
    </row>
    <row r="1909" spans="1:9" ht="30" x14ac:dyDescent="0.25">
      <c r="A1909" s="575"/>
      <c r="B1909" s="430"/>
      <c r="C1909" s="145" t="s">
        <v>6414</v>
      </c>
      <c r="D1909" s="145" t="s">
        <v>5477</v>
      </c>
      <c r="E1909" s="145" t="s">
        <v>520</v>
      </c>
      <c r="F1909" s="145" t="s">
        <v>121</v>
      </c>
      <c r="G1909" s="344">
        <v>648.58799999999997</v>
      </c>
      <c r="H1909" s="344">
        <v>648.58799999999997</v>
      </c>
      <c r="I1909" s="242">
        <v>1</v>
      </c>
    </row>
    <row r="1910" spans="1:9" ht="30" x14ac:dyDescent="0.25">
      <c r="A1910" s="575"/>
      <c r="B1910" s="430"/>
      <c r="C1910" s="145" t="s">
        <v>6415</v>
      </c>
      <c r="D1910" s="145" t="s">
        <v>5477</v>
      </c>
      <c r="E1910" s="145" t="s">
        <v>520</v>
      </c>
      <c r="F1910" s="145" t="s">
        <v>121</v>
      </c>
      <c r="G1910" s="344">
        <v>687.63599999999997</v>
      </c>
      <c r="H1910" s="344">
        <v>687.63599999999997</v>
      </c>
      <c r="I1910" s="242">
        <v>1</v>
      </c>
    </row>
    <row r="1911" spans="1:9" ht="30" x14ac:dyDescent="0.25">
      <c r="A1911" s="575"/>
      <c r="B1911" s="430"/>
      <c r="C1911" s="145" t="s">
        <v>6038</v>
      </c>
      <c r="D1911" s="145" t="s">
        <v>532</v>
      </c>
      <c r="E1911" s="145" t="s">
        <v>120</v>
      </c>
      <c r="F1911" s="145" t="s">
        <v>121</v>
      </c>
      <c r="G1911" s="145">
        <v>203.256</v>
      </c>
      <c r="H1911" s="145">
        <v>203.256</v>
      </c>
      <c r="I1911" s="145">
        <v>1</v>
      </c>
    </row>
    <row r="1912" spans="1:9" ht="30" x14ac:dyDescent="0.25">
      <c r="A1912" s="575"/>
      <c r="B1912" s="430"/>
      <c r="C1912" s="145" t="s">
        <v>6039</v>
      </c>
      <c r="D1912" s="146" t="s">
        <v>532</v>
      </c>
      <c r="E1912" s="145" t="s">
        <v>120</v>
      </c>
      <c r="F1912" s="145" t="s">
        <v>121</v>
      </c>
      <c r="G1912" s="145">
        <v>206.292</v>
      </c>
      <c r="H1912" s="145">
        <v>206.292</v>
      </c>
      <c r="I1912" s="145">
        <v>1</v>
      </c>
    </row>
    <row r="1913" spans="1:9" ht="30" x14ac:dyDescent="0.25">
      <c r="A1913" s="575"/>
      <c r="B1913" s="431"/>
      <c r="C1913" s="145" t="s">
        <v>6040</v>
      </c>
      <c r="D1913" s="146" t="s">
        <v>532</v>
      </c>
      <c r="E1913" s="145" t="s">
        <v>120</v>
      </c>
      <c r="F1913" s="145" t="s">
        <v>121</v>
      </c>
      <c r="G1913" s="145">
        <v>194.58</v>
      </c>
      <c r="H1913" s="145">
        <v>194.58</v>
      </c>
      <c r="I1913" s="145">
        <v>1</v>
      </c>
    </row>
    <row r="1914" spans="1:9" x14ac:dyDescent="0.25">
      <c r="A1914" s="575"/>
      <c r="B1914" s="451" t="s">
        <v>228</v>
      </c>
      <c r="C1914" s="451"/>
      <c r="D1914" s="451"/>
      <c r="E1914" s="451"/>
      <c r="F1914" s="451"/>
      <c r="G1914" s="451"/>
      <c r="H1914" s="2">
        <v>139934560</v>
      </c>
      <c r="I1914" s="2"/>
    </row>
    <row r="1915" spans="1:9" x14ac:dyDescent="0.25">
      <c r="A1915" s="575"/>
      <c r="B1915" s="426" t="s">
        <v>11</v>
      </c>
      <c r="C1915" s="426"/>
      <c r="D1915" s="426"/>
      <c r="E1915" s="426"/>
      <c r="F1915" s="426"/>
      <c r="G1915" s="426"/>
      <c r="H1915" s="73">
        <v>19934560</v>
      </c>
      <c r="I1915" s="73"/>
    </row>
    <row r="1916" spans="1:9" ht="30" x14ac:dyDescent="0.25">
      <c r="A1916" s="575"/>
      <c r="B1916" s="424">
        <v>5129</v>
      </c>
      <c r="C1916" s="145" t="s">
        <v>560</v>
      </c>
      <c r="D1916" s="144" t="s">
        <v>561</v>
      </c>
      <c r="E1916" s="12" t="s">
        <v>14</v>
      </c>
      <c r="F1916" s="12" t="s">
        <v>15</v>
      </c>
      <c r="G1916" s="14">
        <v>23480</v>
      </c>
      <c r="H1916" s="14">
        <v>1690560</v>
      </c>
      <c r="I1916" s="14">
        <v>72</v>
      </c>
    </row>
    <row r="1917" spans="1:9" x14ac:dyDescent="0.25">
      <c r="A1917" s="575"/>
      <c r="B1917" s="424"/>
      <c r="C1917" s="145" t="s">
        <v>562</v>
      </c>
      <c r="D1917" s="144" t="s">
        <v>563</v>
      </c>
      <c r="E1917" s="12" t="s">
        <v>14</v>
      </c>
      <c r="F1917" s="12" t="s">
        <v>15</v>
      </c>
      <c r="G1917" s="14">
        <v>359000</v>
      </c>
      <c r="H1917" s="14">
        <v>718000</v>
      </c>
      <c r="I1917" s="14">
        <v>2</v>
      </c>
    </row>
    <row r="1918" spans="1:9" ht="30" x14ac:dyDescent="0.25">
      <c r="A1918" s="575"/>
      <c r="B1918" s="424"/>
      <c r="C1918" s="145" t="s">
        <v>564</v>
      </c>
      <c r="D1918" s="144" t="s">
        <v>565</v>
      </c>
      <c r="E1918" s="12" t="s">
        <v>14</v>
      </c>
      <c r="F1918" s="12" t="s">
        <v>15</v>
      </c>
      <c r="G1918" s="14">
        <v>254000</v>
      </c>
      <c r="H1918" s="14">
        <v>508000</v>
      </c>
      <c r="I1918" s="14">
        <v>2</v>
      </c>
    </row>
    <row r="1919" spans="1:9" x14ac:dyDescent="0.25">
      <c r="A1919" s="575"/>
      <c r="B1919" s="424"/>
      <c r="C1919" s="145" t="s">
        <v>566</v>
      </c>
      <c r="D1919" s="144" t="s">
        <v>567</v>
      </c>
      <c r="E1919" s="12" t="s">
        <v>14</v>
      </c>
      <c r="F1919" s="12" t="s">
        <v>15</v>
      </c>
      <c r="G1919" s="14">
        <v>279000</v>
      </c>
      <c r="H1919" s="14">
        <v>558000</v>
      </c>
      <c r="I1919" s="14">
        <v>2</v>
      </c>
    </row>
    <row r="1920" spans="1:9" x14ac:dyDescent="0.25">
      <c r="A1920" s="575"/>
      <c r="B1920" s="424"/>
      <c r="C1920" s="145" t="s">
        <v>568</v>
      </c>
      <c r="D1920" s="144" t="s">
        <v>569</v>
      </c>
      <c r="E1920" s="12" t="s">
        <v>14</v>
      </c>
      <c r="F1920" s="12" t="s">
        <v>15</v>
      </c>
      <c r="G1920" s="14">
        <v>399000</v>
      </c>
      <c r="H1920" s="14">
        <v>798000</v>
      </c>
      <c r="I1920" s="14">
        <v>2</v>
      </c>
    </row>
    <row r="1921" spans="1:9" x14ac:dyDescent="0.25">
      <c r="A1921" s="575"/>
      <c r="B1921" s="424"/>
      <c r="C1921" s="145" t="s">
        <v>570</v>
      </c>
      <c r="D1921" s="144" t="s">
        <v>571</v>
      </c>
      <c r="E1921" s="12" t="s">
        <v>14</v>
      </c>
      <c r="F1921" s="12" t="s">
        <v>15</v>
      </c>
      <c r="G1921" s="14">
        <v>419000</v>
      </c>
      <c r="H1921" s="14">
        <v>838000</v>
      </c>
      <c r="I1921" s="14">
        <v>2</v>
      </c>
    </row>
    <row r="1922" spans="1:9" x14ac:dyDescent="0.25">
      <c r="A1922" s="575"/>
      <c r="B1922" s="424"/>
      <c r="C1922" s="145" t="s">
        <v>572</v>
      </c>
      <c r="D1922" s="144" t="s">
        <v>573</v>
      </c>
      <c r="E1922" s="12" t="s">
        <v>14</v>
      </c>
      <c r="F1922" s="12" t="s">
        <v>15</v>
      </c>
      <c r="G1922" s="14">
        <v>367000</v>
      </c>
      <c r="H1922" s="14">
        <v>734000</v>
      </c>
      <c r="I1922" s="14">
        <v>2</v>
      </c>
    </row>
    <row r="1923" spans="1:9" x14ac:dyDescent="0.25">
      <c r="A1923" s="575"/>
      <c r="B1923" s="424"/>
      <c r="C1923" s="145" t="s">
        <v>574</v>
      </c>
      <c r="D1923" s="144" t="s">
        <v>575</v>
      </c>
      <c r="E1923" s="12" t="s">
        <v>14</v>
      </c>
      <c r="F1923" s="12" t="s">
        <v>15</v>
      </c>
      <c r="G1923" s="14">
        <v>267000</v>
      </c>
      <c r="H1923" s="14">
        <v>534000</v>
      </c>
      <c r="I1923" s="14">
        <v>2</v>
      </c>
    </row>
    <row r="1924" spans="1:9" x14ac:dyDescent="0.25">
      <c r="A1924" s="575"/>
      <c r="B1924" s="424"/>
      <c r="C1924" s="145" t="s">
        <v>576</v>
      </c>
      <c r="D1924" s="144" t="s">
        <v>577</v>
      </c>
      <c r="E1924" s="12" t="s">
        <v>14</v>
      </c>
      <c r="F1924" s="12" t="s">
        <v>15</v>
      </c>
      <c r="G1924" s="14">
        <v>339000</v>
      </c>
      <c r="H1924" s="14">
        <v>678000</v>
      </c>
      <c r="I1924" s="14">
        <v>2</v>
      </c>
    </row>
    <row r="1925" spans="1:9" ht="30" x14ac:dyDescent="0.25">
      <c r="A1925" s="575"/>
      <c r="B1925" s="424"/>
      <c r="C1925" s="145" t="s">
        <v>578</v>
      </c>
      <c r="D1925" s="144" t="s">
        <v>579</v>
      </c>
      <c r="E1925" s="12" t="s">
        <v>14</v>
      </c>
      <c r="F1925" s="12" t="s">
        <v>15</v>
      </c>
      <c r="G1925" s="14">
        <v>239000</v>
      </c>
      <c r="H1925" s="14">
        <v>478000</v>
      </c>
      <c r="I1925" s="14">
        <v>2</v>
      </c>
    </row>
    <row r="1926" spans="1:9" ht="30" x14ac:dyDescent="0.25">
      <c r="A1926" s="575"/>
      <c r="B1926" s="424"/>
      <c r="C1926" s="145" t="s">
        <v>580</v>
      </c>
      <c r="D1926" s="144" t="s">
        <v>581</v>
      </c>
      <c r="E1926" s="12" t="s">
        <v>126</v>
      </c>
      <c r="F1926" s="12" t="s">
        <v>15</v>
      </c>
      <c r="G1926" s="14">
        <v>1600000</v>
      </c>
      <c r="H1926" s="14">
        <v>1600000</v>
      </c>
      <c r="I1926" s="14">
        <v>1</v>
      </c>
    </row>
    <row r="1927" spans="1:9" ht="30" x14ac:dyDescent="0.25">
      <c r="A1927" s="575"/>
      <c r="B1927" s="424"/>
      <c r="C1927" s="145" t="s">
        <v>582</v>
      </c>
      <c r="D1927" s="144" t="s">
        <v>581</v>
      </c>
      <c r="E1927" s="12" t="s">
        <v>126</v>
      </c>
      <c r="F1927" s="12" t="s">
        <v>15</v>
      </c>
      <c r="G1927" s="14">
        <v>3180000</v>
      </c>
      <c r="H1927" s="14">
        <v>6360000</v>
      </c>
      <c r="I1927" s="14">
        <v>2</v>
      </c>
    </row>
    <row r="1928" spans="1:9" ht="30" x14ac:dyDescent="0.25">
      <c r="A1928" s="575"/>
      <c r="B1928" s="424"/>
      <c r="C1928" s="145" t="s">
        <v>583</v>
      </c>
      <c r="D1928" s="144" t="s">
        <v>584</v>
      </c>
      <c r="E1928" s="12" t="s">
        <v>126</v>
      </c>
      <c r="F1928" s="12" t="s">
        <v>15</v>
      </c>
      <c r="G1928" s="14">
        <v>378000</v>
      </c>
      <c r="H1928" s="14">
        <v>1134000</v>
      </c>
      <c r="I1928" s="14">
        <v>3</v>
      </c>
    </row>
    <row r="1929" spans="1:9" x14ac:dyDescent="0.25">
      <c r="A1929" s="575"/>
      <c r="B1929" s="424"/>
      <c r="C1929" s="145" t="s">
        <v>585</v>
      </c>
      <c r="D1929" s="144" t="s">
        <v>586</v>
      </c>
      <c r="E1929" s="12" t="s">
        <v>14</v>
      </c>
      <c r="F1929" s="12" t="s">
        <v>15</v>
      </c>
      <c r="G1929" s="14">
        <v>57000</v>
      </c>
      <c r="H1929" s="14">
        <v>3306000</v>
      </c>
      <c r="I1929" s="14">
        <v>58</v>
      </c>
    </row>
    <row r="1930" spans="1:9" x14ac:dyDescent="0.25">
      <c r="A1930" s="575"/>
      <c r="B1930" s="426" t="s">
        <v>154</v>
      </c>
      <c r="C1930" s="426"/>
      <c r="D1930" s="426"/>
      <c r="E1930" s="426"/>
      <c r="F1930" s="426"/>
      <c r="G1930" s="426"/>
      <c r="H1930" s="73">
        <v>120000000</v>
      </c>
      <c r="I1930" s="73"/>
    </row>
    <row r="1931" spans="1:9" ht="30" x14ac:dyDescent="0.25">
      <c r="A1931" s="575"/>
      <c r="B1931" s="424">
        <v>5113</v>
      </c>
      <c r="C1931" s="141">
        <v>45611300</v>
      </c>
      <c r="D1931" s="142" t="s">
        <v>536</v>
      </c>
      <c r="E1931" s="15" t="s">
        <v>149</v>
      </c>
      <c r="F1931" s="15" t="s">
        <v>121</v>
      </c>
      <c r="G1931" s="16">
        <v>120000000</v>
      </c>
      <c r="H1931" s="16">
        <v>120000000</v>
      </c>
      <c r="I1931" s="16">
        <v>1</v>
      </c>
    </row>
    <row r="1932" spans="1:9" ht="30" x14ac:dyDescent="0.25">
      <c r="A1932" s="575"/>
      <c r="B1932" s="424"/>
      <c r="C1932" s="141">
        <v>45611300</v>
      </c>
      <c r="D1932" s="142" t="s">
        <v>536</v>
      </c>
      <c r="E1932" s="15" t="s">
        <v>149</v>
      </c>
      <c r="F1932" s="15" t="s">
        <v>121</v>
      </c>
      <c r="G1932" s="16">
        <v>0</v>
      </c>
      <c r="H1932" s="16">
        <v>0</v>
      </c>
      <c r="I1932" s="16">
        <v>1</v>
      </c>
    </row>
    <row r="1933" spans="1:9" ht="30" x14ac:dyDescent="0.25">
      <c r="A1933" s="575"/>
      <c r="B1933" s="424"/>
      <c r="C1933" s="141">
        <v>45611300</v>
      </c>
      <c r="D1933" s="142" t="s">
        <v>536</v>
      </c>
      <c r="E1933" s="15" t="s">
        <v>149</v>
      </c>
      <c r="F1933" s="15" t="s">
        <v>121</v>
      </c>
      <c r="G1933" s="16">
        <v>0</v>
      </c>
      <c r="H1933" s="16">
        <v>0</v>
      </c>
      <c r="I1933" s="16">
        <v>1</v>
      </c>
    </row>
    <row r="1934" spans="1:9" x14ac:dyDescent="0.25">
      <c r="A1934" s="575"/>
      <c r="B1934" s="426" t="s">
        <v>118</v>
      </c>
      <c r="C1934" s="426"/>
      <c r="D1934" s="426"/>
      <c r="E1934" s="426"/>
      <c r="F1934" s="426"/>
      <c r="G1934" s="426"/>
      <c r="H1934" s="73">
        <v>0</v>
      </c>
      <c r="I1934" s="73"/>
    </row>
    <row r="1935" spans="1:9" ht="30" x14ac:dyDescent="0.25">
      <c r="A1935" s="575"/>
      <c r="B1935" s="424">
        <v>5113</v>
      </c>
      <c r="C1935" s="141">
        <v>71351540</v>
      </c>
      <c r="D1935" s="142" t="s">
        <v>168</v>
      </c>
      <c r="E1935" s="15" t="s">
        <v>520</v>
      </c>
      <c r="F1935" s="15" t="s">
        <v>121</v>
      </c>
      <c r="G1935" s="16">
        <v>0</v>
      </c>
      <c r="H1935" s="16">
        <v>0</v>
      </c>
      <c r="I1935" s="16">
        <v>1</v>
      </c>
    </row>
    <row r="1936" spans="1:9" ht="30" x14ac:dyDescent="0.25">
      <c r="A1936" s="575"/>
      <c r="B1936" s="424"/>
      <c r="C1936" s="141">
        <v>71351540</v>
      </c>
      <c r="D1936" s="142" t="s">
        <v>168</v>
      </c>
      <c r="E1936" s="15" t="s">
        <v>520</v>
      </c>
      <c r="F1936" s="15" t="s">
        <v>121</v>
      </c>
      <c r="G1936" s="16">
        <v>0</v>
      </c>
      <c r="H1936" s="16">
        <v>0</v>
      </c>
      <c r="I1936" s="16">
        <v>1</v>
      </c>
    </row>
    <row r="1937" spans="1:9" ht="30" x14ac:dyDescent="0.25">
      <c r="A1937" s="575"/>
      <c r="B1937" s="424">
        <v>5113</v>
      </c>
      <c r="C1937" s="141">
        <v>98111140</v>
      </c>
      <c r="D1937" s="142" t="s">
        <v>532</v>
      </c>
      <c r="E1937" s="15" t="s">
        <v>120</v>
      </c>
      <c r="F1937" s="15" t="s">
        <v>121</v>
      </c>
      <c r="G1937" s="16">
        <v>0</v>
      </c>
      <c r="H1937" s="16">
        <v>0</v>
      </c>
      <c r="I1937" s="16">
        <v>1</v>
      </c>
    </row>
    <row r="1938" spans="1:9" ht="30" x14ac:dyDescent="0.25">
      <c r="A1938" s="575"/>
      <c r="B1938" s="424"/>
      <c r="C1938" s="141">
        <v>98111140</v>
      </c>
      <c r="D1938" s="142" t="s">
        <v>532</v>
      </c>
      <c r="E1938" s="15" t="s">
        <v>120</v>
      </c>
      <c r="F1938" s="15" t="s">
        <v>121</v>
      </c>
      <c r="G1938" s="16">
        <v>0</v>
      </c>
      <c r="H1938" s="16">
        <v>0</v>
      </c>
      <c r="I1938" s="16">
        <v>1</v>
      </c>
    </row>
    <row r="1939" spans="1:9" x14ac:dyDescent="0.25">
      <c r="A1939" s="575"/>
      <c r="B1939" s="451" t="s">
        <v>261</v>
      </c>
      <c r="C1939" s="451"/>
      <c r="D1939" s="451"/>
      <c r="E1939" s="451"/>
      <c r="F1939" s="451"/>
      <c r="G1939" s="451"/>
      <c r="H1939" s="2">
        <v>25000000</v>
      </c>
      <c r="I1939" s="2"/>
    </row>
    <row r="1940" spans="1:9" x14ac:dyDescent="0.25">
      <c r="A1940" s="575"/>
      <c r="B1940" s="426" t="s">
        <v>154</v>
      </c>
      <c r="C1940" s="426"/>
      <c r="D1940" s="426"/>
      <c r="E1940" s="426"/>
      <c r="F1940" s="426"/>
      <c r="G1940" s="426"/>
      <c r="H1940" s="73">
        <v>25000000</v>
      </c>
      <c r="I1940" s="73"/>
    </row>
    <row r="1941" spans="1:9" ht="30" x14ac:dyDescent="0.25">
      <c r="A1941" s="575"/>
      <c r="B1941" s="12">
        <v>5113</v>
      </c>
      <c r="C1941" s="141">
        <v>45261170</v>
      </c>
      <c r="D1941" s="142" t="s">
        <v>263</v>
      </c>
      <c r="E1941" s="15" t="s">
        <v>126</v>
      </c>
      <c r="F1941" s="15" t="s">
        <v>121</v>
      </c>
      <c r="G1941" s="16">
        <v>25000000</v>
      </c>
      <c r="H1941" s="16">
        <v>25000000</v>
      </c>
      <c r="I1941" s="16">
        <v>1</v>
      </c>
    </row>
    <row r="1942" spans="1:9" x14ac:dyDescent="0.25">
      <c r="A1942" s="575"/>
      <c r="B1942" s="426" t="s">
        <v>118</v>
      </c>
      <c r="C1942" s="426"/>
      <c r="D1942" s="426"/>
      <c r="E1942" s="426"/>
      <c r="F1942" s="426"/>
      <c r="G1942" s="426"/>
      <c r="H1942" s="73">
        <v>0</v>
      </c>
      <c r="I1942" s="73"/>
    </row>
    <row r="1943" spans="1:9" ht="30" x14ac:dyDescent="0.25">
      <c r="A1943" s="575"/>
      <c r="B1943" s="12">
        <v>5113</v>
      </c>
      <c r="C1943" s="141">
        <v>71351540</v>
      </c>
      <c r="D1943" s="142" t="s">
        <v>168</v>
      </c>
      <c r="E1943" s="15" t="s">
        <v>520</v>
      </c>
      <c r="F1943" s="15" t="s">
        <v>121</v>
      </c>
      <c r="G1943" s="16">
        <v>0</v>
      </c>
      <c r="H1943" s="16">
        <v>0</v>
      </c>
      <c r="I1943" s="16">
        <v>1</v>
      </c>
    </row>
    <row r="1944" spans="1:9" ht="30" x14ac:dyDescent="0.25">
      <c r="A1944" s="575"/>
      <c r="B1944" s="12">
        <v>5113</v>
      </c>
      <c r="C1944" s="141">
        <v>98111140</v>
      </c>
      <c r="D1944" s="142" t="s">
        <v>532</v>
      </c>
      <c r="E1944" s="15" t="s">
        <v>120</v>
      </c>
      <c r="F1944" s="15" t="s">
        <v>121</v>
      </c>
      <c r="G1944" s="16">
        <v>0</v>
      </c>
      <c r="H1944" s="16">
        <v>0</v>
      </c>
      <c r="I1944" s="16">
        <v>1</v>
      </c>
    </row>
    <row r="1945" spans="1:9" x14ac:dyDescent="0.25">
      <c r="A1945" s="575"/>
      <c r="B1945" s="451" t="s">
        <v>267</v>
      </c>
      <c r="C1945" s="451"/>
      <c r="D1945" s="451"/>
      <c r="E1945" s="451"/>
      <c r="F1945" s="451"/>
      <c r="G1945" s="451"/>
      <c r="H1945" s="2">
        <v>7226700</v>
      </c>
      <c r="I1945" s="2"/>
    </row>
    <row r="1946" spans="1:9" x14ac:dyDescent="0.25">
      <c r="A1946" s="575"/>
      <c r="B1946" s="426" t="s">
        <v>118</v>
      </c>
      <c r="C1946" s="426"/>
      <c r="D1946" s="426"/>
      <c r="E1946" s="426"/>
      <c r="F1946" s="426"/>
      <c r="G1946" s="426"/>
      <c r="H1946" s="73">
        <v>7226700</v>
      </c>
      <c r="I1946" s="73"/>
    </row>
    <row r="1947" spans="1:9" ht="60" x14ac:dyDescent="0.25">
      <c r="A1947" s="575"/>
      <c r="B1947" s="424">
        <v>4239</v>
      </c>
      <c r="C1947" s="145" t="s">
        <v>587</v>
      </c>
      <c r="D1947" s="144" t="s">
        <v>588</v>
      </c>
      <c r="E1947" s="12" t="s">
        <v>14</v>
      </c>
      <c r="F1947" s="12" t="s">
        <v>121</v>
      </c>
      <c r="G1947" s="14">
        <v>179800</v>
      </c>
      <c r="H1947" s="14">
        <v>179800</v>
      </c>
      <c r="I1947" s="14">
        <v>1</v>
      </c>
    </row>
    <row r="1948" spans="1:9" ht="60" x14ac:dyDescent="0.25">
      <c r="A1948" s="575"/>
      <c r="B1948" s="424"/>
      <c r="C1948" s="145" t="s">
        <v>589</v>
      </c>
      <c r="D1948" s="144" t="s">
        <v>590</v>
      </c>
      <c r="E1948" s="12" t="s">
        <v>14</v>
      </c>
      <c r="F1948" s="12" t="s">
        <v>121</v>
      </c>
      <c r="G1948" s="14">
        <v>175800</v>
      </c>
      <c r="H1948" s="14">
        <v>175800</v>
      </c>
      <c r="I1948" s="14">
        <v>1</v>
      </c>
    </row>
    <row r="1949" spans="1:9" ht="60" x14ac:dyDescent="0.25">
      <c r="A1949" s="575"/>
      <c r="B1949" s="424"/>
      <c r="C1949" s="145" t="s">
        <v>591</v>
      </c>
      <c r="D1949" s="144" t="s">
        <v>592</v>
      </c>
      <c r="E1949" s="12" t="s">
        <v>14</v>
      </c>
      <c r="F1949" s="12" t="s">
        <v>121</v>
      </c>
      <c r="G1949" s="14">
        <v>260000</v>
      </c>
      <c r="H1949" s="14">
        <v>260000</v>
      </c>
      <c r="I1949" s="14">
        <v>1</v>
      </c>
    </row>
    <row r="1950" spans="1:9" ht="75" x14ac:dyDescent="0.25">
      <c r="A1950" s="575"/>
      <c r="B1950" s="424"/>
      <c r="C1950" s="145" t="s">
        <v>593</v>
      </c>
      <c r="D1950" s="144" t="s">
        <v>594</v>
      </c>
      <c r="E1950" s="12" t="s">
        <v>14</v>
      </c>
      <c r="F1950" s="12" t="s">
        <v>121</v>
      </c>
      <c r="G1950" s="14">
        <v>1795000</v>
      </c>
      <c r="H1950" s="14">
        <v>1795000</v>
      </c>
      <c r="I1950" s="14">
        <v>1</v>
      </c>
    </row>
    <row r="1951" spans="1:9" ht="45" x14ac:dyDescent="0.25">
      <c r="A1951" s="575"/>
      <c r="B1951" s="424"/>
      <c r="C1951" s="141">
        <v>92621110</v>
      </c>
      <c r="D1951" s="142" t="s">
        <v>595</v>
      </c>
      <c r="E1951" s="15" t="s">
        <v>14</v>
      </c>
      <c r="F1951" s="15" t="s">
        <v>121</v>
      </c>
      <c r="G1951" s="16">
        <v>1440000</v>
      </c>
      <c r="H1951" s="16">
        <v>1440000</v>
      </c>
      <c r="I1951" s="16">
        <v>1</v>
      </c>
    </row>
    <row r="1952" spans="1:9" ht="60" x14ac:dyDescent="0.25">
      <c r="A1952" s="575"/>
      <c r="B1952" s="424"/>
      <c r="C1952" s="145" t="s">
        <v>596</v>
      </c>
      <c r="D1952" s="144" t="s">
        <v>597</v>
      </c>
      <c r="E1952" s="12" t="s">
        <v>14</v>
      </c>
      <c r="F1952" s="12" t="s">
        <v>121</v>
      </c>
      <c r="G1952" s="14">
        <v>99000</v>
      </c>
      <c r="H1952" s="14">
        <v>99000</v>
      </c>
      <c r="I1952" s="14">
        <v>1</v>
      </c>
    </row>
    <row r="1953" spans="1:9" ht="60" x14ac:dyDescent="0.25">
      <c r="A1953" s="575"/>
      <c r="B1953" s="424"/>
      <c r="C1953" s="145" t="s">
        <v>598</v>
      </c>
      <c r="D1953" s="144" t="s">
        <v>599</v>
      </c>
      <c r="E1953" s="12" t="s">
        <v>14</v>
      </c>
      <c r="F1953" s="12" t="s">
        <v>121</v>
      </c>
      <c r="G1953" s="14">
        <v>980000</v>
      </c>
      <c r="H1953" s="14">
        <v>980000</v>
      </c>
      <c r="I1953" s="14">
        <v>1</v>
      </c>
    </row>
    <row r="1954" spans="1:9" ht="75" x14ac:dyDescent="0.25">
      <c r="A1954" s="575"/>
      <c r="B1954" s="424"/>
      <c r="C1954" s="145" t="s">
        <v>600</v>
      </c>
      <c r="D1954" s="144" t="s">
        <v>601</v>
      </c>
      <c r="E1954" s="12" t="s">
        <v>14</v>
      </c>
      <c r="F1954" s="12" t="s">
        <v>121</v>
      </c>
      <c r="G1954" s="14">
        <v>149100</v>
      </c>
      <c r="H1954" s="14">
        <v>149100</v>
      </c>
      <c r="I1954" s="14">
        <v>1</v>
      </c>
    </row>
    <row r="1955" spans="1:9" ht="60" x14ac:dyDescent="0.25">
      <c r="A1955" s="575"/>
      <c r="B1955" s="424"/>
      <c r="C1955" s="145" t="s">
        <v>602</v>
      </c>
      <c r="D1955" s="144" t="s">
        <v>603</v>
      </c>
      <c r="E1955" s="12" t="s">
        <v>14</v>
      </c>
      <c r="F1955" s="12" t="s">
        <v>121</v>
      </c>
      <c r="G1955" s="14">
        <v>258000</v>
      </c>
      <c r="H1955" s="14">
        <v>258000</v>
      </c>
      <c r="I1955" s="14">
        <v>1</v>
      </c>
    </row>
    <row r="1956" spans="1:9" ht="60" x14ac:dyDescent="0.25">
      <c r="A1956" s="575"/>
      <c r="B1956" s="424"/>
      <c r="C1956" s="145" t="s">
        <v>604</v>
      </c>
      <c r="D1956" s="144" t="s">
        <v>605</v>
      </c>
      <c r="E1956" s="12" t="s">
        <v>14</v>
      </c>
      <c r="F1956" s="12" t="s">
        <v>121</v>
      </c>
      <c r="G1956" s="14">
        <v>192000</v>
      </c>
      <c r="H1956" s="14">
        <v>192000</v>
      </c>
      <c r="I1956" s="14">
        <v>1</v>
      </c>
    </row>
    <row r="1957" spans="1:9" ht="60" x14ac:dyDescent="0.25">
      <c r="A1957" s="575"/>
      <c r="B1957" s="424"/>
      <c r="C1957" s="145" t="s">
        <v>606</v>
      </c>
      <c r="D1957" s="144" t="s">
        <v>607</v>
      </c>
      <c r="E1957" s="12" t="s">
        <v>14</v>
      </c>
      <c r="F1957" s="12" t="s">
        <v>121</v>
      </c>
      <c r="G1957" s="14">
        <v>198000</v>
      </c>
      <c r="H1957" s="14">
        <v>198000</v>
      </c>
      <c r="I1957" s="14">
        <v>1</v>
      </c>
    </row>
    <row r="1958" spans="1:9" ht="60" x14ac:dyDescent="0.25">
      <c r="A1958" s="575"/>
      <c r="B1958" s="424"/>
      <c r="C1958" s="145" t="s">
        <v>608</v>
      </c>
      <c r="D1958" s="146" t="s">
        <v>609</v>
      </c>
      <c r="E1958" s="12" t="s">
        <v>14</v>
      </c>
      <c r="F1958" s="12" t="s">
        <v>121</v>
      </c>
      <c r="G1958" s="14">
        <v>1500000</v>
      </c>
      <c r="H1958" s="14">
        <v>1500000</v>
      </c>
      <c r="I1958" s="14">
        <v>1</v>
      </c>
    </row>
    <row r="1959" spans="1:9" x14ac:dyDescent="0.25">
      <c r="A1959" s="575"/>
      <c r="B1959" s="451" t="s">
        <v>274</v>
      </c>
      <c r="C1959" s="451"/>
      <c r="D1959" s="451"/>
      <c r="E1959" s="451"/>
      <c r="F1959" s="451"/>
      <c r="G1959" s="451"/>
      <c r="H1959" s="2">
        <v>37850000</v>
      </c>
      <c r="I1959" s="2"/>
    </row>
    <row r="1960" spans="1:9" x14ac:dyDescent="0.25">
      <c r="A1960" s="575"/>
      <c r="B1960" s="426" t="s">
        <v>11</v>
      </c>
      <c r="C1960" s="426"/>
      <c r="D1960" s="426"/>
      <c r="E1960" s="426"/>
      <c r="F1960" s="426"/>
      <c r="G1960" s="426"/>
      <c r="H1960" s="73">
        <v>2750000</v>
      </c>
      <c r="I1960" s="73"/>
    </row>
    <row r="1961" spans="1:9" x14ac:dyDescent="0.25">
      <c r="A1961" s="575"/>
      <c r="B1961" s="12">
        <v>4267</v>
      </c>
      <c r="C1961" s="141">
        <v>15897200</v>
      </c>
      <c r="D1961" s="142" t="s">
        <v>276</v>
      </c>
      <c r="E1961" s="15" t="s">
        <v>126</v>
      </c>
      <c r="F1961" s="15" t="s">
        <v>15</v>
      </c>
      <c r="G1961" s="16">
        <v>1100</v>
      </c>
      <c r="H1961" s="16">
        <v>2750000</v>
      </c>
      <c r="I1961" s="16">
        <v>2500</v>
      </c>
    </row>
    <row r="1962" spans="1:9" x14ac:dyDescent="0.25">
      <c r="A1962" s="575"/>
      <c r="B1962" s="426" t="s">
        <v>118</v>
      </c>
      <c r="C1962" s="426"/>
      <c r="D1962" s="426"/>
      <c r="E1962" s="426"/>
      <c r="F1962" s="426"/>
      <c r="G1962" s="426"/>
      <c r="H1962" s="73">
        <v>35100000</v>
      </c>
      <c r="I1962" s="73"/>
    </row>
    <row r="1963" spans="1:9" x14ac:dyDescent="0.25">
      <c r="A1963" s="575"/>
      <c r="B1963" s="309">
        <v>5113</v>
      </c>
      <c r="C1963" s="309" t="s">
        <v>5863</v>
      </c>
      <c r="D1963" s="309" t="s">
        <v>5864</v>
      </c>
      <c r="E1963" s="309" t="s">
        <v>120</v>
      </c>
      <c r="F1963" s="309" t="s">
        <v>121</v>
      </c>
      <c r="G1963" s="309">
        <v>545760</v>
      </c>
      <c r="H1963" s="309">
        <v>545760</v>
      </c>
      <c r="I1963" s="14">
        <v>1</v>
      </c>
    </row>
    <row r="1964" spans="1:9" ht="60" x14ac:dyDescent="0.25">
      <c r="A1964" s="575"/>
      <c r="B1964" s="12">
        <v>4216</v>
      </c>
      <c r="C1964" s="141">
        <v>60171100</v>
      </c>
      <c r="D1964" s="142" t="s">
        <v>525</v>
      </c>
      <c r="E1964" s="15" t="s">
        <v>14</v>
      </c>
      <c r="F1964" s="15" t="s">
        <v>121</v>
      </c>
      <c r="G1964" s="16">
        <v>2000000</v>
      </c>
      <c r="H1964" s="16">
        <v>2000000</v>
      </c>
      <c r="I1964" s="16">
        <v>1</v>
      </c>
    </row>
    <row r="1965" spans="1:9" ht="45" x14ac:dyDescent="0.25">
      <c r="A1965" s="575"/>
      <c r="B1965" s="416">
        <v>4239</v>
      </c>
      <c r="C1965" s="145" t="s">
        <v>610</v>
      </c>
      <c r="D1965" s="144" t="s">
        <v>611</v>
      </c>
      <c r="E1965" s="12" t="s">
        <v>14</v>
      </c>
      <c r="F1965" s="12" t="s">
        <v>121</v>
      </c>
      <c r="G1965" s="14">
        <v>2000000</v>
      </c>
      <c r="H1965" s="14">
        <v>2000000</v>
      </c>
      <c r="I1965" s="14">
        <v>1</v>
      </c>
    </row>
    <row r="1966" spans="1:9" ht="45" x14ac:dyDescent="0.25">
      <c r="A1966" s="575"/>
      <c r="B1966" s="432"/>
      <c r="C1966" s="145" t="s">
        <v>612</v>
      </c>
      <c r="D1966" s="144" t="s">
        <v>613</v>
      </c>
      <c r="E1966" s="12" t="s">
        <v>14</v>
      </c>
      <c r="F1966" s="12" t="s">
        <v>121</v>
      </c>
      <c r="G1966" s="14">
        <v>300000</v>
      </c>
      <c r="H1966" s="14">
        <v>300000</v>
      </c>
      <c r="I1966" s="14">
        <v>1</v>
      </c>
    </row>
    <row r="1967" spans="1:9" ht="45" x14ac:dyDescent="0.25">
      <c r="A1967" s="575"/>
      <c r="B1967" s="432"/>
      <c r="C1967" s="145" t="s">
        <v>614</v>
      </c>
      <c r="D1967" s="144" t="s">
        <v>615</v>
      </c>
      <c r="E1967" s="12" t="s">
        <v>14</v>
      </c>
      <c r="F1967" s="12" t="s">
        <v>121</v>
      </c>
      <c r="G1967" s="14">
        <v>2000000</v>
      </c>
      <c r="H1967" s="14">
        <v>2000000</v>
      </c>
      <c r="I1967" s="14">
        <v>1</v>
      </c>
    </row>
    <row r="1968" spans="1:9" ht="45" x14ac:dyDescent="0.25">
      <c r="A1968" s="575"/>
      <c r="B1968" s="432"/>
      <c r="C1968" s="145" t="s">
        <v>616</v>
      </c>
      <c r="D1968" s="144" t="s">
        <v>617</v>
      </c>
      <c r="E1968" s="12" t="s">
        <v>14</v>
      </c>
      <c r="F1968" s="12" t="s">
        <v>121</v>
      </c>
      <c r="G1968" s="14">
        <v>300000</v>
      </c>
      <c r="H1968" s="14">
        <v>300000</v>
      </c>
      <c r="I1968" s="14">
        <v>1</v>
      </c>
    </row>
    <row r="1969" spans="1:9" ht="45" x14ac:dyDescent="0.25">
      <c r="A1969" s="575"/>
      <c r="B1969" s="432"/>
      <c r="C1969" s="145" t="s">
        <v>618</v>
      </c>
      <c r="D1969" s="144" t="s">
        <v>619</v>
      </c>
      <c r="E1969" s="12" t="s">
        <v>14</v>
      </c>
      <c r="F1969" s="12" t="s">
        <v>121</v>
      </c>
      <c r="G1969" s="14">
        <v>1300000</v>
      </c>
      <c r="H1969" s="14">
        <v>1300000</v>
      </c>
      <c r="I1969" s="14">
        <v>1</v>
      </c>
    </row>
    <row r="1970" spans="1:9" ht="60" x14ac:dyDescent="0.25">
      <c r="A1970" s="575"/>
      <c r="B1970" s="432"/>
      <c r="C1970" s="145" t="s">
        <v>6433</v>
      </c>
      <c r="D1970" s="146" t="s">
        <v>5755</v>
      </c>
      <c r="E1970" s="145" t="s">
        <v>14</v>
      </c>
      <c r="F1970" s="145" t="s">
        <v>121</v>
      </c>
      <c r="G1970" s="389">
        <v>225000</v>
      </c>
      <c r="H1970" s="389">
        <v>225000</v>
      </c>
      <c r="I1970" s="14">
        <v>1</v>
      </c>
    </row>
    <row r="1971" spans="1:9" ht="60" x14ac:dyDescent="0.25">
      <c r="A1971" s="575"/>
      <c r="B1971" s="432"/>
      <c r="C1971" s="145" t="s">
        <v>6434</v>
      </c>
      <c r="D1971" s="146" t="s">
        <v>5755</v>
      </c>
      <c r="E1971" s="145" t="s">
        <v>14</v>
      </c>
      <c r="F1971" s="145" t="s">
        <v>121</v>
      </c>
      <c r="G1971" s="389">
        <v>775000</v>
      </c>
      <c r="H1971" s="389">
        <v>775000</v>
      </c>
      <c r="I1971" s="14">
        <v>1</v>
      </c>
    </row>
    <row r="1972" spans="1:9" ht="45" x14ac:dyDescent="0.25">
      <c r="A1972" s="575"/>
      <c r="B1972" s="432"/>
      <c r="C1972" s="145" t="s">
        <v>620</v>
      </c>
      <c r="D1972" s="144" t="s">
        <v>621</v>
      </c>
      <c r="E1972" s="12" t="s">
        <v>14</v>
      </c>
      <c r="F1972" s="12" t="s">
        <v>121</v>
      </c>
      <c r="G1972" s="14">
        <v>1500000</v>
      </c>
      <c r="H1972" s="14">
        <v>1500000</v>
      </c>
      <c r="I1972" s="14">
        <v>1</v>
      </c>
    </row>
    <row r="1973" spans="1:9" ht="45" x14ac:dyDescent="0.25">
      <c r="A1973" s="575"/>
      <c r="B1973" s="432"/>
      <c r="C1973" s="141">
        <v>79951110</v>
      </c>
      <c r="D1973" s="142" t="s">
        <v>622</v>
      </c>
      <c r="E1973" s="15" t="s">
        <v>14</v>
      </c>
      <c r="F1973" s="15" t="s">
        <v>121</v>
      </c>
      <c r="G1973" s="16">
        <v>500000</v>
      </c>
      <c r="H1973" s="16">
        <v>500000</v>
      </c>
      <c r="I1973" s="16">
        <v>1</v>
      </c>
    </row>
    <row r="1974" spans="1:9" ht="45" x14ac:dyDescent="0.25">
      <c r="A1974" s="575"/>
      <c r="B1974" s="432"/>
      <c r="C1974" s="141">
        <v>79951110</v>
      </c>
      <c r="D1974" s="142" t="s">
        <v>623</v>
      </c>
      <c r="E1974" s="15" t="s">
        <v>14</v>
      </c>
      <c r="F1974" s="15" t="s">
        <v>121</v>
      </c>
      <c r="G1974" s="16">
        <v>800000</v>
      </c>
      <c r="H1974" s="16">
        <v>800000</v>
      </c>
      <c r="I1974" s="16">
        <v>1</v>
      </c>
    </row>
    <row r="1975" spans="1:9" ht="45" x14ac:dyDescent="0.25">
      <c r="A1975" s="575"/>
      <c r="B1975" s="432"/>
      <c r="C1975" s="141">
        <v>79951110</v>
      </c>
      <c r="D1975" s="142" t="s">
        <v>624</v>
      </c>
      <c r="E1975" s="15" t="s">
        <v>14</v>
      </c>
      <c r="F1975" s="15" t="s">
        <v>121</v>
      </c>
      <c r="G1975" s="16">
        <v>300000</v>
      </c>
      <c r="H1975" s="16">
        <v>300000</v>
      </c>
      <c r="I1975" s="16">
        <v>1</v>
      </c>
    </row>
    <row r="1976" spans="1:9" ht="45" x14ac:dyDescent="0.25">
      <c r="A1976" s="575"/>
      <c r="B1976" s="432"/>
      <c r="C1976" s="141">
        <v>79951110</v>
      </c>
      <c r="D1976" s="142" t="s">
        <v>625</v>
      </c>
      <c r="E1976" s="15" t="s">
        <v>14</v>
      </c>
      <c r="F1976" s="15" t="s">
        <v>121</v>
      </c>
      <c r="G1976" s="16">
        <v>800000</v>
      </c>
      <c r="H1976" s="16">
        <v>800000</v>
      </c>
      <c r="I1976" s="16">
        <v>1</v>
      </c>
    </row>
    <row r="1977" spans="1:9" ht="45" x14ac:dyDescent="0.25">
      <c r="A1977" s="575"/>
      <c r="B1977" s="432"/>
      <c r="C1977" s="141">
        <v>79951110</v>
      </c>
      <c r="D1977" s="142" t="s">
        <v>626</v>
      </c>
      <c r="E1977" s="15" t="s">
        <v>14</v>
      </c>
      <c r="F1977" s="15" t="s">
        <v>121</v>
      </c>
      <c r="G1977" s="16">
        <v>800000</v>
      </c>
      <c r="H1977" s="16">
        <v>800000</v>
      </c>
      <c r="I1977" s="16">
        <v>1</v>
      </c>
    </row>
    <row r="1978" spans="1:9" ht="60" x14ac:dyDescent="0.25">
      <c r="A1978" s="575"/>
      <c r="B1978" s="432"/>
      <c r="C1978" s="141">
        <v>79951110</v>
      </c>
      <c r="D1978" s="142" t="s">
        <v>627</v>
      </c>
      <c r="E1978" s="15" t="s">
        <v>14</v>
      </c>
      <c r="F1978" s="15" t="s">
        <v>121</v>
      </c>
      <c r="G1978" s="16">
        <v>200000</v>
      </c>
      <c r="H1978" s="16">
        <v>200000</v>
      </c>
      <c r="I1978" s="16">
        <v>1</v>
      </c>
    </row>
    <row r="1979" spans="1:9" ht="30" x14ac:dyDescent="0.25">
      <c r="A1979" s="575"/>
      <c r="B1979" s="432"/>
      <c r="C1979" s="23" t="s">
        <v>5898</v>
      </c>
      <c r="D1979" s="23" t="s">
        <v>5673</v>
      </c>
      <c r="E1979" s="334" t="s">
        <v>120</v>
      </c>
      <c r="F1979" s="334" t="s">
        <v>121</v>
      </c>
      <c r="G1979" s="53">
        <v>800000</v>
      </c>
      <c r="H1979" s="53">
        <v>800000</v>
      </c>
      <c r="I1979" s="53">
        <v>1</v>
      </c>
    </row>
    <row r="1980" spans="1:9" ht="45" x14ac:dyDescent="0.25">
      <c r="A1980" s="575"/>
      <c r="B1980" s="432"/>
      <c r="C1980" s="141">
        <v>79951110</v>
      </c>
      <c r="D1980" s="142" t="s">
        <v>628</v>
      </c>
      <c r="E1980" s="15" t="s">
        <v>14</v>
      </c>
      <c r="F1980" s="15" t="s">
        <v>121</v>
      </c>
      <c r="G1980" s="16">
        <v>2000000</v>
      </c>
      <c r="H1980" s="16">
        <v>2000000</v>
      </c>
      <c r="I1980" s="16">
        <v>1</v>
      </c>
    </row>
    <row r="1981" spans="1:9" ht="45" x14ac:dyDescent="0.25">
      <c r="A1981" s="575"/>
      <c r="B1981" s="432"/>
      <c r="C1981" s="141">
        <v>79951110</v>
      </c>
      <c r="D1981" s="142" t="s">
        <v>629</v>
      </c>
      <c r="E1981" s="15" t="s">
        <v>14</v>
      </c>
      <c r="F1981" s="15" t="s">
        <v>121</v>
      </c>
      <c r="G1981" s="16">
        <v>650000</v>
      </c>
      <c r="H1981" s="16">
        <v>650000</v>
      </c>
      <c r="I1981" s="16">
        <v>1</v>
      </c>
    </row>
    <row r="1982" spans="1:9" ht="60" x14ac:dyDescent="0.25">
      <c r="A1982" s="575"/>
      <c r="B1982" s="432"/>
      <c r="C1982" s="141">
        <v>79951110</v>
      </c>
      <c r="D1982" s="142" t="s">
        <v>630</v>
      </c>
      <c r="E1982" s="15" t="s">
        <v>14</v>
      </c>
      <c r="F1982" s="15" t="s">
        <v>121</v>
      </c>
      <c r="G1982" s="16">
        <v>3500000</v>
      </c>
      <c r="H1982" s="16">
        <v>3500000</v>
      </c>
      <c r="I1982" s="16">
        <v>1</v>
      </c>
    </row>
    <row r="1983" spans="1:9" ht="45" x14ac:dyDescent="0.25">
      <c r="A1983" s="575"/>
      <c r="B1983" s="432"/>
      <c r="C1983" s="141">
        <v>79951110</v>
      </c>
      <c r="D1983" s="142" t="s">
        <v>631</v>
      </c>
      <c r="E1983" s="15" t="s">
        <v>14</v>
      </c>
      <c r="F1983" s="15" t="s">
        <v>121</v>
      </c>
      <c r="G1983" s="16">
        <v>2500000</v>
      </c>
      <c r="H1983" s="16">
        <v>2500000</v>
      </c>
      <c r="I1983" s="16">
        <v>1</v>
      </c>
    </row>
    <row r="1984" spans="1:9" ht="45" x14ac:dyDescent="0.25">
      <c r="A1984" s="575"/>
      <c r="B1984" s="432"/>
      <c r="C1984" s="141">
        <v>79951110</v>
      </c>
      <c r="D1984" s="142" t="s">
        <v>632</v>
      </c>
      <c r="E1984" s="15" t="s">
        <v>14</v>
      </c>
      <c r="F1984" s="15" t="s">
        <v>121</v>
      </c>
      <c r="G1984" s="16">
        <v>13650000</v>
      </c>
      <c r="H1984" s="16">
        <v>13650000</v>
      </c>
      <c r="I1984" s="16">
        <v>1</v>
      </c>
    </row>
    <row r="1985" spans="1:9" ht="30" x14ac:dyDescent="0.25">
      <c r="A1985" s="575"/>
      <c r="B1985" s="432"/>
      <c r="C1985" s="238" t="s">
        <v>5725</v>
      </c>
      <c r="D1985" s="202" t="s">
        <v>5673</v>
      </c>
      <c r="E1985" s="229" t="s">
        <v>14</v>
      </c>
      <c r="F1985" s="229" t="s">
        <v>121</v>
      </c>
      <c r="G1985" s="239">
        <v>800000</v>
      </c>
      <c r="H1985" s="239">
        <v>800000</v>
      </c>
      <c r="I1985" s="53">
        <v>1</v>
      </c>
    </row>
    <row r="1986" spans="1:9" ht="30" x14ac:dyDescent="0.25">
      <c r="A1986" s="575"/>
      <c r="B1986" s="432"/>
      <c r="C1986" s="238" t="s">
        <v>5726</v>
      </c>
      <c r="D1986" s="202" t="s">
        <v>5673</v>
      </c>
      <c r="E1986" s="229" t="s">
        <v>14</v>
      </c>
      <c r="F1986" s="229" t="s">
        <v>121</v>
      </c>
      <c r="G1986" s="239">
        <v>200000</v>
      </c>
      <c r="H1986" s="239">
        <v>200000</v>
      </c>
      <c r="I1986" s="53">
        <v>1</v>
      </c>
    </row>
    <row r="1987" spans="1:9" ht="30" x14ac:dyDescent="0.25">
      <c r="A1987" s="575"/>
      <c r="B1987" s="432"/>
      <c r="C1987" s="238" t="s">
        <v>5727</v>
      </c>
      <c r="D1987" s="202" t="s">
        <v>5673</v>
      </c>
      <c r="E1987" s="229" t="s">
        <v>14</v>
      </c>
      <c r="F1987" s="229" t="s">
        <v>121</v>
      </c>
      <c r="G1987" s="239">
        <v>800000</v>
      </c>
      <c r="H1987" s="239">
        <v>800000</v>
      </c>
      <c r="I1987" s="53">
        <v>1</v>
      </c>
    </row>
    <row r="1988" spans="1:9" ht="36" customHeight="1" x14ac:dyDescent="0.25">
      <c r="A1988" s="575"/>
      <c r="B1988" s="417"/>
      <c r="C1988" s="238" t="s">
        <v>5728</v>
      </c>
      <c r="D1988" s="202" t="s">
        <v>5673</v>
      </c>
      <c r="E1988" s="229" t="s">
        <v>14</v>
      </c>
      <c r="F1988" s="229" t="s">
        <v>121</v>
      </c>
      <c r="G1988" s="239">
        <v>650000</v>
      </c>
      <c r="H1988" s="239">
        <v>650000</v>
      </c>
      <c r="I1988" s="53">
        <v>1</v>
      </c>
    </row>
    <row r="1989" spans="1:9" x14ac:dyDescent="0.25">
      <c r="A1989" s="575"/>
      <c r="B1989" s="451" t="s">
        <v>295</v>
      </c>
      <c r="C1989" s="451"/>
      <c r="D1989" s="451"/>
      <c r="E1989" s="451"/>
      <c r="F1989" s="451"/>
      <c r="G1989" s="451"/>
      <c r="H1989" s="2">
        <v>4000000</v>
      </c>
      <c r="I1989" s="2"/>
    </row>
    <row r="1990" spans="1:9" x14ac:dyDescent="0.25">
      <c r="A1990" s="575"/>
      <c r="B1990" s="426" t="s">
        <v>118</v>
      </c>
      <c r="C1990" s="426"/>
      <c r="D1990" s="426"/>
      <c r="E1990" s="426"/>
      <c r="F1990" s="426"/>
      <c r="G1990" s="426"/>
      <c r="H1990" s="73">
        <v>4000000</v>
      </c>
      <c r="I1990" s="73"/>
    </row>
    <row r="1991" spans="1:9" ht="30" x14ac:dyDescent="0.25">
      <c r="A1991" s="575"/>
      <c r="B1991" s="12">
        <v>4861</v>
      </c>
      <c r="C1991" s="141">
        <v>79951100</v>
      </c>
      <c r="D1991" s="142" t="s">
        <v>633</v>
      </c>
      <c r="E1991" s="15" t="s">
        <v>14</v>
      </c>
      <c r="F1991" s="15" t="s">
        <v>121</v>
      </c>
      <c r="G1991" s="16">
        <v>4000000</v>
      </c>
      <c r="H1991" s="16">
        <v>4000000</v>
      </c>
      <c r="I1991" s="16">
        <v>1</v>
      </c>
    </row>
    <row r="1992" spans="1:9" ht="38.25" customHeight="1" x14ac:dyDescent="0.25">
      <c r="A1992" s="575"/>
      <c r="B1992" s="451" t="s">
        <v>296</v>
      </c>
      <c r="C1992" s="451"/>
      <c r="D1992" s="451"/>
      <c r="E1992" s="451"/>
      <c r="F1992" s="451"/>
      <c r="G1992" s="451"/>
      <c r="H1992" s="2">
        <v>10500000</v>
      </c>
      <c r="I1992" s="2"/>
    </row>
    <row r="1993" spans="1:9" x14ac:dyDescent="0.25">
      <c r="A1993" s="575"/>
      <c r="B1993" s="426" t="s">
        <v>11</v>
      </c>
      <c r="C1993" s="426"/>
      <c r="D1993" s="426"/>
      <c r="E1993" s="426"/>
      <c r="F1993" s="426"/>
      <c r="G1993" s="426"/>
      <c r="H1993" s="73">
        <v>2500000</v>
      </c>
      <c r="I1993" s="73"/>
    </row>
    <row r="1994" spans="1:9" x14ac:dyDescent="0.25">
      <c r="A1994" s="575"/>
      <c r="B1994" s="429">
        <v>4261</v>
      </c>
      <c r="C1994" s="202" t="s">
        <v>5938</v>
      </c>
      <c r="D1994" s="202" t="s">
        <v>5841</v>
      </c>
      <c r="E1994" s="202" t="s">
        <v>14</v>
      </c>
      <c r="F1994" s="202" t="s">
        <v>15</v>
      </c>
      <c r="G1994" s="202">
        <v>5118</v>
      </c>
      <c r="H1994" s="202">
        <v>107.47799999999999</v>
      </c>
      <c r="I1994" s="202">
        <v>21</v>
      </c>
    </row>
    <row r="1995" spans="1:9" x14ac:dyDescent="0.25">
      <c r="A1995" s="575"/>
      <c r="B1995" s="430"/>
      <c r="C1995" s="202" t="s">
        <v>5939</v>
      </c>
      <c r="D1995" s="202" t="s">
        <v>5841</v>
      </c>
      <c r="E1995" s="202" t="s">
        <v>14</v>
      </c>
      <c r="F1995" s="202" t="s">
        <v>15</v>
      </c>
      <c r="G1995" s="202">
        <v>12778</v>
      </c>
      <c r="H1995" s="202">
        <v>293.89400000000001</v>
      </c>
      <c r="I1995" s="202">
        <v>23</v>
      </c>
    </row>
    <row r="1996" spans="1:9" x14ac:dyDescent="0.25">
      <c r="A1996" s="575"/>
      <c r="B1996" s="430"/>
      <c r="C1996" s="202" t="s">
        <v>5940</v>
      </c>
      <c r="D1996" s="202" t="s">
        <v>5841</v>
      </c>
      <c r="E1996" s="202" t="s">
        <v>14</v>
      </c>
      <c r="F1996" s="202" t="s">
        <v>15</v>
      </c>
      <c r="G1996" s="202">
        <v>13617</v>
      </c>
      <c r="H1996" s="202">
        <v>217.87200000000001</v>
      </c>
      <c r="I1996" s="202">
        <v>16</v>
      </c>
    </row>
    <row r="1997" spans="1:9" x14ac:dyDescent="0.25">
      <c r="A1997" s="575"/>
      <c r="B1997" s="430"/>
      <c r="C1997" s="202" t="s">
        <v>5941</v>
      </c>
      <c r="D1997" s="202" t="s">
        <v>5841</v>
      </c>
      <c r="E1997" s="202" t="s">
        <v>14</v>
      </c>
      <c r="F1997" s="202" t="s">
        <v>15</v>
      </c>
      <c r="G1997" s="202">
        <v>13452</v>
      </c>
      <c r="H1997" s="202">
        <v>443.916</v>
      </c>
      <c r="I1997" s="202">
        <v>33</v>
      </c>
    </row>
    <row r="1998" spans="1:9" x14ac:dyDescent="0.25">
      <c r="A1998" s="575"/>
      <c r="B1998" s="430"/>
      <c r="C1998" s="202" t="s">
        <v>5942</v>
      </c>
      <c r="D1998" s="202" t="s">
        <v>5841</v>
      </c>
      <c r="E1998" s="202" t="s">
        <v>14</v>
      </c>
      <c r="F1998" s="202" t="s">
        <v>15</v>
      </c>
      <c r="G1998" s="202">
        <v>16904</v>
      </c>
      <c r="H1998" s="202">
        <v>1436.84</v>
      </c>
      <c r="I1998" s="202">
        <v>85</v>
      </c>
    </row>
    <row r="1999" spans="1:9" x14ac:dyDescent="0.25">
      <c r="A1999" s="575"/>
      <c r="B1999" s="431"/>
      <c r="C1999" s="202">
        <v>30192700</v>
      </c>
      <c r="D1999" s="345" t="s">
        <v>634</v>
      </c>
      <c r="E1999" s="202" t="s">
        <v>14</v>
      </c>
      <c r="F1999" s="202" t="s">
        <v>121</v>
      </c>
      <c r="G1999" s="202">
        <v>2500000</v>
      </c>
      <c r="H1999" s="202">
        <v>2500000</v>
      </c>
      <c r="I1999" s="202" t="s">
        <v>5509</v>
      </c>
    </row>
    <row r="2000" spans="1:9" x14ac:dyDescent="0.25">
      <c r="A2000" s="575"/>
      <c r="B2000" s="426" t="s">
        <v>154</v>
      </c>
      <c r="C2000" s="426"/>
      <c r="D2000" s="426"/>
      <c r="E2000" s="426"/>
      <c r="F2000" s="426"/>
      <c r="G2000" s="426"/>
      <c r="H2000" s="73">
        <v>2000000</v>
      </c>
      <c r="I2000" s="73"/>
    </row>
    <row r="2001" spans="1:9" ht="30" x14ac:dyDescent="0.25">
      <c r="A2001" s="575"/>
      <c r="B2001" s="416">
        <v>4251</v>
      </c>
      <c r="C2001" s="141">
        <v>45211100</v>
      </c>
      <c r="D2001" s="142" t="s">
        <v>635</v>
      </c>
      <c r="E2001" s="15" t="s">
        <v>126</v>
      </c>
      <c r="F2001" s="15" t="s">
        <v>121</v>
      </c>
      <c r="G2001" s="16">
        <v>2000000</v>
      </c>
      <c r="H2001" s="16">
        <v>2000000</v>
      </c>
      <c r="I2001" s="16">
        <v>1</v>
      </c>
    </row>
    <row r="2002" spans="1:9" ht="30" x14ac:dyDescent="0.25">
      <c r="A2002" s="575"/>
      <c r="B2002" s="432"/>
      <c r="C2002" s="202" t="s">
        <v>5729</v>
      </c>
      <c r="D2002" s="202" t="s">
        <v>4263</v>
      </c>
      <c r="E2002" s="240" t="s">
        <v>126</v>
      </c>
      <c r="F2002" s="240" t="s">
        <v>121</v>
      </c>
      <c r="G2002" s="241">
        <v>1960000</v>
      </c>
      <c r="H2002" s="241">
        <v>1960000</v>
      </c>
      <c r="I2002" s="242">
        <v>1</v>
      </c>
    </row>
    <row r="2003" spans="1:9" ht="30" x14ac:dyDescent="0.25">
      <c r="A2003" s="575"/>
      <c r="B2003" s="417"/>
      <c r="C2003" s="202" t="s">
        <v>5730</v>
      </c>
      <c r="D2003" s="202" t="s">
        <v>4263</v>
      </c>
      <c r="E2003" s="240" t="s">
        <v>126</v>
      </c>
      <c r="F2003" s="240" t="s">
        <v>121</v>
      </c>
      <c r="G2003" s="241">
        <v>2940000</v>
      </c>
      <c r="H2003" s="241">
        <v>2940000</v>
      </c>
      <c r="I2003" s="242">
        <v>1</v>
      </c>
    </row>
    <row r="2004" spans="1:9" x14ac:dyDescent="0.25">
      <c r="A2004" s="575"/>
      <c r="B2004" s="426" t="s">
        <v>118</v>
      </c>
      <c r="C2004" s="426"/>
      <c r="D2004" s="426"/>
      <c r="E2004" s="426"/>
      <c r="F2004" s="426"/>
      <c r="G2004" s="426"/>
      <c r="H2004" s="73">
        <v>6000000</v>
      </c>
      <c r="I2004" s="73"/>
    </row>
    <row r="2005" spans="1:9" ht="30" x14ac:dyDescent="0.25">
      <c r="A2005" s="575"/>
      <c r="B2005" s="12">
        <v>4239</v>
      </c>
      <c r="C2005" s="141">
        <v>79951100</v>
      </c>
      <c r="D2005" s="142" t="s">
        <v>633</v>
      </c>
      <c r="E2005" s="15" t="s">
        <v>14</v>
      </c>
      <c r="F2005" s="15" t="s">
        <v>121</v>
      </c>
      <c r="G2005" s="16">
        <v>3000000</v>
      </c>
      <c r="H2005" s="16">
        <v>3000000</v>
      </c>
      <c r="I2005" s="16">
        <v>1</v>
      </c>
    </row>
    <row r="2006" spans="1:9" ht="30" x14ac:dyDescent="0.25">
      <c r="A2006" s="575"/>
      <c r="B2006" s="590">
        <v>4251</v>
      </c>
      <c r="C2006" s="202" t="s">
        <v>6064</v>
      </c>
      <c r="D2006" s="202" t="s">
        <v>5477</v>
      </c>
      <c r="E2006" s="202" t="s">
        <v>6063</v>
      </c>
      <c r="F2006" s="202" t="s">
        <v>121</v>
      </c>
      <c r="G2006" s="357">
        <v>60000</v>
      </c>
      <c r="H2006" s="357">
        <v>60000</v>
      </c>
      <c r="I2006" s="16">
        <v>1</v>
      </c>
    </row>
    <row r="2007" spans="1:9" ht="30" x14ac:dyDescent="0.25">
      <c r="A2007" s="575"/>
      <c r="B2007" s="591"/>
      <c r="C2007" s="202" t="s">
        <v>6062</v>
      </c>
      <c r="D2007" s="202" t="s">
        <v>5477</v>
      </c>
      <c r="E2007" s="202" t="s">
        <v>6063</v>
      </c>
      <c r="F2007" s="202" t="s">
        <v>121</v>
      </c>
      <c r="G2007" s="357">
        <v>40000</v>
      </c>
      <c r="H2007" s="357">
        <v>40000</v>
      </c>
      <c r="I2007" s="202">
        <v>1</v>
      </c>
    </row>
    <row r="2008" spans="1:9" ht="30" x14ac:dyDescent="0.25">
      <c r="A2008" s="575"/>
      <c r="B2008" s="12">
        <v>4861</v>
      </c>
      <c r="C2008" s="141">
        <v>79951100</v>
      </c>
      <c r="D2008" s="142" t="s">
        <v>633</v>
      </c>
      <c r="E2008" s="15" t="s">
        <v>14</v>
      </c>
      <c r="F2008" s="15" t="s">
        <v>121</v>
      </c>
      <c r="G2008" s="16">
        <v>3000000</v>
      </c>
      <c r="H2008" s="16">
        <v>3000000</v>
      </c>
      <c r="I2008" s="16">
        <v>1</v>
      </c>
    </row>
    <row r="2009" spans="1:9" x14ac:dyDescent="0.25">
      <c r="A2009" s="575"/>
      <c r="B2009" s="490" t="s">
        <v>297</v>
      </c>
      <c r="C2009" s="490"/>
      <c r="D2009" s="490"/>
      <c r="E2009" s="490"/>
      <c r="F2009" s="490"/>
      <c r="G2009" s="490"/>
      <c r="H2009" s="2">
        <v>10683500</v>
      </c>
      <c r="I2009" s="2"/>
    </row>
    <row r="2010" spans="1:9" x14ac:dyDescent="0.25">
      <c r="A2010" s="575"/>
      <c r="B2010" s="426" t="s">
        <v>11</v>
      </c>
      <c r="C2010" s="426"/>
      <c r="D2010" s="426"/>
      <c r="E2010" s="426"/>
      <c r="F2010" s="426"/>
      <c r="G2010" s="426"/>
      <c r="H2010" s="73">
        <v>5000000</v>
      </c>
      <c r="I2010" s="73"/>
    </row>
    <row r="2011" spans="1:9" x14ac:dyDescent="0.25">
      <c r="A2011" s="575"/>
      <c r="B2011" s="429">
        <v>4267</v>
      </c>
      <c r="C2011" s="202" t="s">
        <v>5947</v>
      </c>
      <c r="D2011" s="202" t="s">
        <v>4261</v>
      </c>
      <c r="E2011" s="202" t="s">
        <v>126</v>
      </c>
      <c r="F2011" s="202" t="s">
        <v>15</v>
      </c>
      <c r="G2011" s="334">
        <v>7100</v>
      </c>
      <c r="H2011" s="334">
        <v>1420000</v>
      </c>
      <c r="I2011" s="334">
        <v>200</v>
      </c>
    </row>
    <row r="2012" spans="1:9" x14ac:dyDescent="0.25">
      <c r="A2012" s="575"/>
      <c r="B2012" s="430"/>
      <c r="C2012" s="202" t="s">
        <v>5948</v>
      </c>
      <c r="D2012" s="202" t="s">
        <v>3820</v>
      </c>
      <c r="E2012" s="202" t="s">
        <v>126</v>
      </c>
      <c r="F2012" s="202" t="s">
        <v>121</v>
      </c>
      <c r="G2012" s="334">
        <v>580000</v>
      </c>
      <c r="H2012" s="334">
        <v>580000</v>
      </c>
      <c r="I2012" s="334">
        <v>1</v>
      </c>
    </row>
    <row r="2013" spans="1:9" x14ac:dyDescent="0.25">
      <c r="A2013" s="575"/>
      <c r="B2013" s="431"/>
      <c r="C2013" s="141">
        <v>15894200</v>
      </c>
      <c r="D2013" s="142" t="s">
        <v>636</v>
      </c>
      <c r="E2013" s="15" t="s">
        <v>14</v>
      </c>
      <c r="F2013" s="15" t="s">
        <v>121</v>
      </c>
      <c r="G2013" s="16">
        <v>2000000</v>
      </c>
      <c r="H2013" s="16">
        <v>2000000</v>
      </c>
      <c r="I2013" s="16">
        <v>1</v>
      </c>
    </row>
    <row r="2014" spans="1:9" ht="30" x14ac:dyDescent="0.25">
      <c r="A2014" s="575"/>
      <c r="B2014" s="416">
        <v>4269</v>
      </c>
      <c r="C2014" s="202" t="s">
        <v>5949</v>
      </c>
      <c r="D2014" s="202" t="s">
        <v>5680</v>
      </c>
      <c r="E2014" s="202" t="s">
        <v>14</v>
      </c>
      <c r="F2014" s="202" t="s">
        <v>15</v>
      </c>
      <c r="G2014" s="334">
        <v>8100</v>
      </c>
      <c r="H2014" s="344">
        <v>729</v>
      </c>
      <c r="I2014" s="334">
        <v>90</v>
      </c>
    </row>
    <row r="2015" spans="1:9" ht="30" x14ac:dyDescent="0.25">
      <c r="A2015" s="575"/>
      <c r="B2015" s="432"/>
      <c r="C2015" s="202" t="s">
        <v>5950</v>
      </c>
      <c r="D2015" s="202" t="s">
        <v>5680</v>
      </c>
      <c r="E2015" s="202" t="s">
        <v>14</v>
      </c>
      <c r="F2015" s="202" t="s">
        <v>15</v>
      </c>
      <c r="G2015" s="334">
        <v>5300</v>
      </c>
      <c r="H2015" s="344">
        <v>530</v>
      </c>
      <c r="I2015" s="334">
        <v>100</v>
      </c>
    </row>
    <row r="2016" spans="1:9" ht="30" x14ac:dyDescent="0.25">
      <c r="A2016" s="575"/>
      <c r="B2016" s="432"/>
      <c r="C2016" s="202" t="s">
        <v>5951</v>
      </c>
      <c r="D2016" s="202" t="s">
        <v>5680</v>
      </c>
      <c r="E2016" s="202" t="s">
        <v>14</v>
      </c>
      <c r="F2016" s="202" t="s">
        <v>15</v>
      </c>
      <c r="G2016" s="334">
        <v>3820</v>
      </c>
      <c r="H2016" s="344">
        <v>382</v>
      </c>
      <c r="I2016" s="334">
        <v>100</v>
      </c>
    </row>
    <row r="2017" spans="1:9" ht="30" x14ac:dyDescent="0.25">
      <c r="A2017" s="575"/>
      <c r="B2017" s="432"/>
      <c r="C2017" s="202" t="s">
        <v>5952</v>
      </c>
      <c r="D2017" s="202" t="s">
        <v>5680</v>
      </c>
      <c r="E2017" s="202" t="s">
        <v>14</v>
      </c>
      <c r="F2017" s="202" t="s">
        <v>15</v>
      </c>
      <c r="G2017" s="334">
        <v>10100</v>
      </c>
      <c r="H2017" s="344">
        <v>909</v>
      </c>
      <c r="I2017" s="334">
        <v>90</v>
      </c>
    </row>
    <row r="2018" spans="1:9" x14ac:dyDescent="0.25">
      <c r="A2018" s="575"/>
      <c r="B2018" s="432"/>
      <c r="C2018" s="202" t="s">
        <v>5953</v>
      </c>
      <c r="D2018" s="202" t="s">
        <v>5954</v>
      </c>
      <c r="E2018" s="202" t="s">
        <v>14</v>
      </c>
      <c r="F2018" s="202" t="s">
        <v>15</v>
      </c>
      <c r="G2018" s="334">
        <v>15000</v>
      </c>
      <c r="H2018" s="344">
        <v>450</v>
      </c>
      <c r="I2018" s="334">
        <v>30</v>
      </c>
    </row>
    <row r="2019" spans="1:9" x14ac:dyDescent="0.25">
      <c r="A2019" s="575"/>
      <c r="B2019" s="417"/>
      <c r="C2019" s="141">
        <v>39511120</v>
      </c>
      <c r="D2019" s="142" t="s">
        <v>637</v>
      </c>
      <c r="E2019" s="15" t="s">
        <v>14</v>
      </c>
      <c r="F2019" s="15" t="s">
        <v>121</v>
      </c>
      <c r="G2019" s="16">
        <v>3000000</v>
      </c>
      <c r="H2019" s="16">
        <v>3000000</v>
      </c>
      <c r="I2019" s="16">
        <v>1</v>
      </c>
    </row>
    <row r="2020" spans="1:9" x14ac:dyDescent="0.25">
      <c r="A2020" s="575"/>
      <c r="B2020" s="426" t="s">
        <v>154</v>
      </c>
      <c r="C2020" s="426"/>
      <c r="D2020" s="426"/>
      <c r="E2020" s="426"/>
      <c r="F2020" s="426"/>
      <c r="G2020" s="426"/>
      <c r="H2020" s="73">
        <v>3000000</v>
      </c>
      <c r="I2020" s="73"/>
    </row>
    <row r="2021" spans="1:9" ht="30" x14ac:dyDescent="0.25">
      <c r="A2021" s="575"/>
      <c r="B2021" s="12">
        <v>4251</v>
      </c>
      <c r="C2021" s="141">
        <v>45211100</v>
      </c>
      <c r="D2021" s="142" t="s">
        <v>635</v>
      </c>
      <c r="E2021" s="15" t="s">
        <v>126</v>
      </c>
      <c r="F2021" s="15" t="s">
        <v>121</v>
      </c>
      <c r="G2021" s="16">
        <v>3000000</v>
      </c>
      <c r="H2021" s="16">
        <v>3000000</v>
      </c>
      <c r="I2021" s="16">
        <v>1</v>
      </c>
    </row>
    <row r="2022" spans="1:9" x14ac:dyDescent="0.25">
      <c r="A2022" s="575"/>
      <c r="B2022" s="426" t="s">
        <v>118</v>
      </c>
      <c r="C2022" s="426"/>
      <c r="D2022" s="426"/>
      <c r="E2022" s="426"/>
      <c r="F2022" s="426"/>
      <c r="G2022" s="426"/>
      <c r="H2022" s="73">
        <v>2683500</v>
      </c>
      <c r="I2022" s="73"/>
    </row>
    <row r="2023" spans="1:9" x14ac:dyDescent="0.25">
      <c r="A2023" s="575"/>
      <c r="B2023" s="12">
        <v>4239</v>
      </c>
      <c r="C2023" s="143" t="s">
        <v>638</v>
      </c>
      <c r="D2023" s="144" t="s">
        <v>294</v>
      </c>
      <c r="E2023" s="12" t="s">
        <v>120</v>
      </c>
      <c r="F2023" s="12" t="s">
        <v>121</v>
      </c>
      <c r="G2023" s="14">
        <v>1183500</v>
      </c>
      <c r="H2023" s="14">
        <v>1183500</v>
      </c>
      <c r="I2023" s="14">
        <v>1</v>
      </c>
    </row>
    <row r="2024" spans="1:9" x14ac:dyDescent="0.25">
      <c r="A2024" s="575"/>
      <c r="B2024" s="12">
        <v>4728</v>
      </c>
      <c r="C2024" s="141">
        <v>75310000</v>
      </c>
      <c r="D2024" s="142" t="s">
        <v>639</v>
      </c>
      <c r="E2024" s="15" t="s">
        <v>126</v>
      </c>
      <c r="F2024" s="15" t="s">
        <v>121</v>
      </c>
      <c r="G2024" s="16">
        <v>1500000</v>
      </c>
      <c r="H2024" s="16">
        <v>1500000</v>
      </c>
      <c r="I2024" s="16">
        <v>1</v>
      </c>
    </row>
    <row r="2025" spans="1:9" x14ac:dyDescent="0.25">
      <c r="A2025" s="575"/>
      <c r="B2025" s="451" t="s">
        <v>299</v>
      </c>
      <c r="C2025" s="451"/>
      <c r="D2025" s="451"/>
      <c r="E2025" s="451"/>
      <c r="F2025" s="451"/>
      <c r="G2025" s="451"/>
      <c r="H2025" s="2">
        <v>49932000</v>
      </c>
      <c r="I2025" s="2"/>
    </row>
    <row r="2026" spans="1:9" x14ac:dyDescent="0.25">
      <c r="A2026" s="575"/>
      <c r="B2026" s="426" t="s">
        <v>118</v>
      </c>
      <c r="C2026" s="426"/>
      <c r="D2026" s="426"/>
      <c r="E2026" s="426"/>
      <c r="F2026" s="426"/>
      <c r="G2026" s="426"/>
      <c r="H2026" s="73">
        <v>49932000</v>
      </c>
      <c r="I2026" s="73"/>
    </row>
    <row r="2027" spans="1:9" ht="30" x14ac:dyDescent="0.25">
      <c r="A2027" s="575"/>
      <c r="B2027" s="12">
        <v>4215</v>
      </c>
      <c r="C2027" s="141">
        <v>66511120</v>
      </c>
      <c r="D2027" s="142" t="s">
        <v>300</v>
      </c>
      <c r="E2027" s="15" t="s">
        <v>149</v>
      </c>
      <c r="F2027" s="15" t="s">
        <v>121</v>
      </c>
      <c r="G2027" s="16">
        <v>49932000</v>
      </c>
      <c r="H2027" s="16">
        <v>49932000</v>
      </c>
      <c r="I2027" s="16">
        <v>1</v>
      </c>
    </row>
    <row r="2028" spans="1:9" x14ac:dyDescent="0.25">
      <c r="A2028" s="575"/>
      <c r="B2028" s="451" t="s">
        <v>640</v>
      </c>
      <c r="C2028" s="451"/>
      <c r="D2028" s="451"/>
      <c r="E2028" s="451"/>
      <c r="F2028" s="451"/>
      <c r="G2028" s="451"/>
      <c r="H2028" s="2">
        <v>13000000</v>
      </c>
      <c r="I2028" s="2"/>
    </row>
    <row r="2029" spans="1:9" x14ac:dyDescent="0.25">
      <c r="A2029" s="575"/>
      <c r="B2029" s="426" t="s">
        <v>154</v>
      </c>
      <c r="C2029" s="426"/>
      <c r="D2029" s="426"/>
      <c r="E2029" s="426"/>
      <c r="F2029" s="426"/>
      <c r="G2029" s="426"/>
      <c r="H2029" s="73">
        <v>13000000</v>
      </c>
      <c r="I2029" s="73"/>
    </row>
    <row r="2030" spans="1:9" ht="30" x14ac:dyDescent="0.25">
      <c r="A2030" s="575"/>
      <c r="B2030" s="12">
        <v>5113</v>
      </c>
      <c r="C2030" s="141">
        <v>45251130</v>
      </c>
      <c r="D2030" s="142" t="s">
        <v>641</v>
      </c>
      <c r="E2030" s="15" t="s">
        <v>126</v>
      </c>
      <c r="F2030" s="15" t="s">
        <v>121</v>
      </c>
      <c r="G2030" s="16">
        <v>13000000</v>
      </c>
      <c r="H2030" s="16">
        <v>13000000</v>
      </c>
      <c r="I2030" s="16">
        <v>1</v>
      </c>
    </row>
    <row r="2031" spans="1:9" x14ac:dyDescent="0.25">
      <c r="A2031" s="575"/>
      <c r="B2031" s="426" t="s">
        <v>118</v>
      </c>
      <c r="C2031" s="426"/>
      <c r="D2031" s="426"/>
      <c r="E2031" s="426"/>
      <c r="F2031" s="426"/>
      <c r="G2031" s="426"/>
      <c r="H2031" s="73">
        <v>0</v>
      </c>
      <c r="I2031" s="73"/>
    </row>
    <row r="2032" spans="1:9" ht="30" x14ac:dyDescent="0.25">
      <c r="A2032" s="575"/>
      <c r="B2032" s="12">
        <v>5113</v>
      </c>
      <c r="C2032" s="141">
        <v>71351540</v>
      </c>
      <c r="D2032" s="142" t="s">
        <v>168</v>
      </c>
      <c r="E2032" s="15" t="s">
        <v>520</v>
      </c>
      <c r="F2032" s="15" t="s">
        <v>121</v>
      </c>
      <c r="G2032" s="16">
        <v>0</v>
      </c>
      <c r="H2032" s="16">
        <v>0</v>
      </c>
      <c r="I2032" s="16">
        <v>1</v>
      </c>
    </row>
    <row r="2033" spans="1:9" ht="30" x14ac:dyDescent="0.25">
      <c r="A2033" s="575"/>
      <c r="B2033" s="12">
        <v>5113</v>
      </c>
      <c r="C2033" s="141">
        <v>98111140</v>
      </c>
      <c r="D2033" s="142" t="s">
        <v>532</v>
      </c>
      <c r="E2033" s="15" t="s">
        <v>120</v>
      </c>
      <c r="F2033" s="15" t="s">
        <v>121</v>
      </c>
      <c r="G2033" s="16">
        <v>0</v>
      </c>
      <c r="H2033" s="16">
        <v>0</v>
      </c>
      <c r="I2033" s="16">
        <v>1</v>
      </c>
    </row>
    <row r="2034" spans="1:9" x14ac:dyDescent="0.25">
      <c r="A2034" s="575"/>
      <c r="B2034" s="451" t="s">
        <v>642</v>
      </c>
      <c r="C2034" s="451"/>
      <c r="D2034" s="451"/>
      <c r="E2034" s="451"/>
      <c r="F2034" s="451"/>
      <c r="G2034" s="451"/>
      <c r="H2034" s="2">
        <v>764000</v>
      </c>
      <c r="I2034" s="2"/>
    </row>
    <row r="2035" spans="1:9" x14ac:dyDescent="0.25">
      <c r="A2035" s="575"/>
      <c r="B2035" s="426" t="s">
        <v>118</v>
      </c>
      <c r="C2035" s="426"/>
      <c r="D2035" s="426"/>
      <c r="E2035" s="426"/>
      <c r="F2035" s="426"/>
      <c r="G2035" s="426"/>
      <c r="H2035" s="73">
        <v>764000</v>
      </c>
      <c r="I2035" s="73"/>
    </row>
    <row r="2036" spans="1:9" x14ac:dyDescent="0.25">
      <c r="A2036" s="575"/>
      <c r="B2036" s="12">
        <v>4239</v>
      </c>
      <c r="C2036" s="143" t="s">
        <v>643</v>
      </c>
      <c r="D2036" s="144" t="s">
        <v>294</v>
      </c>
      <c r="E2036" s="12" t="s">
        <v>120</v>
      </c>
      <c r="F2036" s="12" t="s">
        <v>121</v>
      </c>
      <c r="G2036" s="14">
        <v>764000</v>
      </c>
      <c r="H2036" s="14">
        <v>764000</v>
      </c>
      <c r="I2036" s="14">
        <v>1</v>
      </c>
    </row>
    <row r="2037" spans="1:9" x14ac:dyDescent="0.25">
      <c r="A2037" s="575"/>
      <c r="B2037" s="482" t="s">
        <v>301</v>
      </c>
      <c r="C2037" s="482"/>
      <c r="D2037" s="482"/>
      <c r="E2037" s="482"/>
      <c r="F2037" s="482"/>
      <c r="G2037" s="482"/>
      <c r="H2037" s="2">
        <v>895019958.44000006</v>
      </c>
      <c r="I2037" s="2"/>
    </row>
    <row r="2038" spans="1:9" x14ac:dyDescent="0.25">
      <c r="B2038" s="21"/>
      <c r="C2038" s="139"/>
      <c r="D2038" s="139"/>
      <c r="E2038" s="21"/>
      <c r="F2038" s="21"/>
      <c r="G2038" s="22"/>
      <c r="H2038" s="22"/>
      <c r="I2038" s="22"/>
    </row>
    <row r="2039" spans="1:9" ht="38.25" customHeight="1" x14ac:dyDescent="0.25">
      <c r="A2039" s="575" t="s">
        <v>5458</v>
      </c>
      <c r="B2039" s="425" t="s">
        <v>644</v>
      </c>
      <c r="C2039" s="425"/>
      <c r="D2039" s="425"/>
      <c r="E2039" s="425"/>
      <c r="F2039" s="425"/>
      <c r="G2039" s="425"/>
      <c r="H2039" s="425"/>
      <c r="I2039" s="425"/>
    </row>
    <row r="2040" spans="1:9" x14ac:dyDescent="0.25">
      <c r="A2040" s="575"/>
      <c r="B2040" s="13"/>
      <c r="C2040" s="140"/>
      <c r="D2040" s="140"/>
      <c r="E2040" s="13"/>
      <c r="F2040" s="13"/>
      <c r="G2040" s="73"/>
      <c r="H2040" s="73"/>
      <c r="I2040" s="73"/>
    </row>
    <row r="2041" spans="1:9" x14ac:dyDescent="0.25">
      <c r="A2041" s="575"/>
      <c r="B2041" s="426" t="s">
        <v>1</v>
      </c>
      <c r="C2041" s="427" t="s">
        <v>2</v>
      </c>
      <c r="D2041" s="427"/>
      <c r="E2041" s="426" t="s">
        <v>3</v>
      </c>
      <c r="F2041" s="426" t="s">
        <v>4</v>
      </c>
      <c r="G2041" s="428" t="s">
        <v>5</v>
      </c>
      <c r="H2041" s="428" t="s">
        <v>6</v>
      </c>
      <c r="I2041" s="428" t="s">
        <v>7</v>
      </c>
    </row>
    <row r="2042" spans="1:9" ht="60" x14ac:dyDescent="0.25">
      <c r="A2042" s="575"/>
      <c r="B2042" s="426"/>
      <c r="C2042" s="140" t="s">
        <v>8</v>
      </c>
      <c r="D2042" s="140" t="s">
        <v>9</v>
      </c>
      <c r="E2042" s="426"/>
      <c r="F2042" s="426"/>
      <c r="G2042" s="428"/>
      <c r="H2042" s="428"/>
      <c r="I2042" s="428"/>
    </row>
    <row r="2043" spans="1:9" x14ac:dyDescent="0.25">
      <c r="A2043" s="575"/>
      <c r="B2043" s="13"/>
      <c r="C2043" s="140">
        <v>1</v>
      </c>
      <c r="D2043" s="140">
        <v>2</v>
      </c>
      <c r="E2043" s="13">
        <v>3</v>
      </c>
      <c r="F2043" s="13">
        <v>4</v>
      </c>
      <c r="G2043" s="73">
        <v>5</v>
      </c>
      <c r="H2043" s="73">
        <v>6</v>
      </c>
      <c r="I2043" s="73">
        <v>7</v>
      </c>
    </row>
    <row r="2044" spans="1:9" x14ac:dyDescent="0.25">
      <c r="A2044" s="575"/>
      <c r="B2044" s="451" t="s">
        <v>10</v>
      </c>
      <c r="C2044" s="451"/>
      <c r="D2044" s="451"/>
      <c r="E2044" s="451"/>
      <c r="F2044" s="451"/>
      <c r="G2044" s="451"/>
      <c r="H2044" s="2">
        <v>96385714</v>
      </c>
      <c r="I2044" s="2"/>
    </row>
    <row r="2045" spans="1:9" x14ac:dyDescent="0.25">
      <c r="A2045" s="575"/>
      <c r="B2045" s="426" t="s">
        <v>11</v>
      </c>
      <c r="C2045" s="426"/>
      <c r="D2045" s="426"/>
      <c r="E2045" s="426"/>
      <c r="F2045" s="426"/>
      <c r="G2045" s="426"/>
      <c r="H2045" s="73">
        <v>22278514</v>
      </c>
      <c r="I2045" s="73"/>
    </row>
    <row r="2046" spans="1:9" x14ac:dyDescent="0.25">
      <c r="A2046" s="575"/>
      <c r="B2046" s="424">
        <v>4261</v>
      </c>
      <c r="C2046" s="143" t="s">
        <v>645</v>
      </c>
      <c r="D2046" s="143" t="s">
        <v>646</v>
      </c>
      <c r="E2046" s="12" t="s">
        <v>14</v>
      </c>
      <c r="F2046" s="12" t="s">
        <v>15</v>
      </c>
      <c r="G2046" s="14">
        <v>400</v>
      </c>
      <c r="H2046" s="14">
        <v>20000</v>
      </c>
      <c r="I2046" s="14">
        <v>50</v>
      </c>
    </row>
    <row r="2047" spans="1:9" x14ac:dyDescent="0.25">
      <c r="A2047" s="575"/>
      <c r="B2047" s="424"/>
      <c r="C2047" s="143" t="s">
        <v>6515</v>
      </c>
      <c r="D2047" s="143" t="s">
        <v>44</v>
      </c>
      <c r="E2047" s="401" t="s">
        <v>14</v>
      </c>
      <c r="F2047" s="401" t="s">
        <v>15</v>
      </c>
      <c r="G2047" s="370">
        <v>1600</v>
      </c>
      <c r="H2047" s="371">
        <v>40</v>
      </c>
      <c r="I2047" s="370">
        <v>25</v>
      </c>
    </row>
    <row r="2048" spans="1:9" x14ac:dyDescent="0.25">
      <c r="A2048" s="575"/>
      <c r="B2048" s="424"/>
      <c r="C2048" s="143" t="s">
        <v>647</v>
      </c>
      <c r="D2048" s="143" t="s">
        <v>13</v>
      </c>
      <c r="E2048" s="12" t="s">
        <v>14</v>
      </c>
      <c r="F2048" s="12" t="s">
        <v>15</v>
      </c>
      <c r="G2048" s="14">
        <v>3000</v>
      </c>
      <c r="H2048" s="14">
        <v>60000</v>
      </c>
      <c r="I2048" s="14">
        <v>20</v>
      </c>
    </row>
    <row r="2049" spans="1:9" x14ac:dyDescent="0.25">
      <c r="A2049" s="575"/>
      <c r="B2049" s="424"/>
      <c r="C2049" s="143" t="s">
        <v>648</v>
      </c>
      <c r="D2049" s="143" t="s">
        <v>313</v>
      </c>
      <c r="E2049" s="12" t="s">
        <v>14</v>
      </c>
      <c r="F2049" s="12" t="s">
        <v>15</v>
      </c>
      <c r="G2049" s="14">
        <v>100</v>
      </c>
      <c r="H2049" s="14">
        <v>3000</v>
      </c>
      <c r="I2049" s="14">
        <v>30</v>
      </c>
    </row>
    <row r="2050" spans="1:9" x14ac:dyDescent="0.25">
      <c r="A2050" s="575"/>
      <c r="B2050" s="424"/>
      <c r="C2050" s="141">
        <v>30192111</v>
      </c>
      <c r="D2050" s="141" t="s">
        <v>649</v>
      </c>
      <c r="E2050" s="15" t="s">
        <v>14</v>
      </c>
      <c r="F2050" s="15" t="s">
        <v>15</v>
      </c>
      <c r="G2050" s="16">
        <v>0</v>
      </c>
      <c r="H2050" s="16">
        <v>0</v>
      </c>
      <c r="I2050" s="16">
        <v>3</v>
      </c>
    </row>
    <row r="2051" spans="1:9" x14ac:dyDescent="0.25">
      <c r="A2051" s="575"/>
      <c r="B2051" s="424"/>
      <c r="C2051" s="143" t="s">
        <v>650</v>
      </c>
      <c r="D2051" s="143" t="s">
        <v>317</v>
      </c>
      <c r="E2051" s="12" t="s">
        <v>14</v>
      </c>
      <c r="F2051" s="12" t="s">
        <v>15</v>
      </c>
      <c r="G2051" s="14">
        <v>210</v>
      </c>
      <c r="H2051" s="14">
        <v>6300</v>
      </c>
      <c r="I2051" s="14">
        <v>30</v>
      </c>
    </row>
    <row r="2052" spans="1:9" x14ac:dyDescent="0.25">
      <c r="A2052" s="575"/>
      <c r="B2052" s="424"/>
      <c r="C2052" s="143" t="s">
        <v>651</v>
      </c>
      <c r="D2052" s="143" t="s">
        <v>17</v>
      </c>
      <c r="E2052" s="12" t="s">
        <v>14</v>
      </c>
      <c r="F2052" s="12" t="s">
        <v>15</v>
      </c>
      <c r="G2052" s="14">
        <v>180</v>
      </c>
      <c r="H2052" s="14">
        <v>216000</v>
      </c>
      <c r="I2052" s="14">
        <v>1200</v>
      </c>
    </row>
    <row r="2053" spans="1:9" x14ac:dyDescent="0.25">
      <c r="A2053" s="575"/>
      <c r="B2053" s="424"/>
      <c r="C2053" s="141">
        <v>30192125</v>
      </c>
      <c r="D2053" s="141" t="s">
        <v>652</v>
      </c>
      <c r="E2053" s="15" t="s">
        <v>14</v>
      </c>
      <c r="F2053" s="15" t="s">
        <v>15</v>
      </c>
      <c r="G2053" s="16">
        <v>0</v>
      </c>
      <c r="H2053" s="16">
        <v>0</v>
      </c>
      <c r="I2053" s="16">
        <v>100</v>
      </c>
    </row>
    <row r="2054" spans="1:9" x14ac:dyDescent="0.25">
      <c r="A2054" s="575"/>
      <c r="B2054" s="424"/>
      <c r="C2054" s="141">
        <v>30192128</v>
      </c>
      <c r="D2054" s="141" t="s">
        <v>19</v>
      </c>
      <c r="E2054" s="15" t="s">
        <v>14</v>
      </c>
      <c r="F2054" s="15" t="s">
        <v>15</v>
      </c>
      <c r="G2054" s="16">
        <v>0</v>
      </c>
      <c r="H2054" s="16">
        <v>0</v>
      </c>
      <c r="I2054" s="16">
        <v>160</v>
      </c>
    </row>
    <row r="2055" spans="1:9" x14ac:dyDescent="0.25">
      <c r="A2055" s="575"/>
      <c r="B2055" s="424"/>
      <c r="C2055" s="143" t="s">
        <v>6516</v>
      </c>
      <c r="D2055" s="143" t="s">
        <v>46</v>
      </c>
      <c r="E2055" s="401" t="s">
        <v>14</v>
      </c>
      <c r="F2055" s="401" t="s">
        <v>15</v>
      </c>
      <c r="G2055" s="365">
        <v>2700</v>
      </c>
      <c r="H2055" s="344">
        <v>59.4</v>
      </c>
      <c r="I2055" s="14">
        <v>22</v>
      </c>
    </row>
    <row r="2056" spans="1:9" ht="30" x14ac:dyDescent="0.25">
      <c r="A2056" s="575"/>
      <c r="B2056" s="424"/>
      <c r="C2056" s="141">
        <v>30192131</v>
      </c>
      <c r="D2056" s="142" t="s">
        <v>653</v>
      </c>
      <c r="E2056" s="15" t="s">
        <v>14</v>
      </c>
      <c r="F2056" s="15" t="s">
        <v>15</v>
      </c>
      <c r="G2056" s="16">
        <v>0</v>
      </c>
      <c r="H2056" s="16">
        <v>0</v>
      </c>
      <c r="I2056" s="16">
        <v>100</v>
      </c>
    </row>
    <row r="2057" spans="1:9" x14ac:dyDescent="0.25">
      <c r="A2057" s="575"/>
      <c r="B2057" s="424"/>
      <c r="C2057" s="143" t="s">
        <v>654</v>
      </c>
      <c r="D2057" s="144" t="s">
        <v>23</v>
      </c>
      <c r="E2057" s="12" t="s">
        <v>14</v>
      </c>
      <c r="F2057" s="12" t="s">
        <v>15</v>
      </c>
      <c r="G2057" s="14">
        <v>250</v>
      </c>
      <c r="H2057" s="14">
        <v>15000</v>
      </c>
      <c r="I2057" s="14">
        <v>60</v>
      </c>
    </row>
    <row r="2058" spans="1:9" x14ac:dyDescent="0.25">
      <c r="A2058" s="575"/>
      <c r="B2058" s="424"/>
      <c r="C2058" s="143" t="s">
        <v>6517</v>
      </c>
      <c r="D2058" s="143" t="s">
        <v>21</v>
      </c>
      <c r="E2058" s="401" t="s">
        <v>14</v>
      </c>
      <c r="F2058" s="401" t="s">
        <v>15</v>
      </c>
      <c r="G2058" s="326">
        <v>40</v>
      </c>
      <c r="H2058" s="371">
        <v>20</v>
      </c>
      <c r="I2058" s="370">
        <v>500</v>
      </c>
    </row>
    <row r="2059" spans="1:9" ht="45" x14ac:dyDescent="0.25">
      <c r="A2059" s="575"/>
      <c r="B2059" s="424"/>
      <c r="C2059" s="143" t="s">
        <v>655</v>
      </c>
      <c r="D2059" s="144" t="s">
        <v>325</v>
      </c>
      <c r="E2059" s="12" t="s">
        <v>14</v>
      </c>
      <c r="F2059" s="12" t="s">
        <v>15</v>
      </c>
      <c r="G2059" s="14">
        <v>100</v>
      </c>
      <c r="H2059" s="14">
        <v>3000</v>
      </c>
      <c r="I2059" s="14">
        <v>30</v>
      </c>
    </row>
    <row r="2060" spans="1:9" x14ac:dyDescent="0.25">
      <c r="A2060" s="575"/>
      <c r="B2060" s="424"/>
      <c r="C2060" s="143" t="s">
        <v>656</v>
      </c>
      <c r="D2060" s="144" t="s">
        <v>25</v>
      </c>
      <c r="E2060" s="12" t="s">
        <v>14</v>
      </c>
      <c r="F2060" s="12" t="s">
        <v>15</v>
      </c>
      <c r="G2060" s="14">
        <v>160</v>
      </c>
      <c r="H2060" s="14">
        <v>8000</v>
      </c>
      <c r="I2060" s="14">
        <v>50</v>
      </c>
    </row>
    <row r="2061" spans="1:9" x14ac:dyDescent="0.25">
      <c r="A2061" s="575"/>
      <c r="B2061" s="424"/>
      <c r="C2061" s="143" t="s">
        <v>6518</v>
      </c>
      <c r="D2061" s="143" t="s">
        <v>2319</v>
      </c>
      <c r="E2061" s="401" t="s">
        <v>14</v>
      </c>
      <c r="F2061" s="401" t="s">
        <v>15</v>
      </c>
      <c r="G2061" s="376">
        <v>3800</v>
      </c>
      <c r="H2061" s="377">
        <v>38</v>
      </c>
      <c r="I2061" s="14">
        <v>10</v>
      </c>
    </row>
    <row r="2062" spans="1:9" x14ac:dyDescent="0.25">
      <c r="A2062" s="575"/>
      <c r="B2062" s="424"/>
      <c r="C2062" s="141">
        <v>30192760</v>
      </c>
      <c r="D2062" s="142" t="s">
        <v>657</v>
      </c>
      <c r="E2062" s="15" t="s">
        <v>14</v>
      </c>
      <c r="F2062" s="15" t="s">
        <v>15</v>
      </c>
      <c r="G2062" s="16">
        <v>0</v>
      </c>
      <c r="H2062" s="16">
        <v>0</v>
      </c>
      <c r="I2062" s="16">
        <v>36</v>
      </c>
    </row>
    <row r="2063" spans="1:9" ht="30" x14ac:dyDescent="0.25">
      <c r="A2063" s="575"/>
      <c r="B2063" s="424"/>
      <c r="C2063" s="141">
        <v>30193700</v>
      </c>
      <c r="D2063" s="142" t="s">
        <v>658</v>
      </c>
      <c r="E2063" s="15" t="s">
        <v>14</v>
      </c>
      <c r="F2063" s="15" t="s">
        <v>15</v>
      </c>
      <c r="G2063" s="16">
        <v>0</v>
      </c>
      <c r="H2063" s="16">
        <v>0</v>
      </c>
      <c r="I2063" s="16">
        <v>10</v>
      </c>
    </row>
    <row r="2064" spans="1:9" ht="30" x14ac:dyDescent="0.25">
      <c r="A2064" s="575"/>
      <c r="B2064" s="424"/>
      <c r="C2064" s="141">
        <v>30196100</v>
      </c>
      <c r="D2064" s="142" t="s">
        <v>659</v>
      </c>
      <c r="E2064" s="15" t="s">
        <v>14</v>
      </c>
      <c r="F2064" s="15" t="s">
        <v>15</v>
      </c>
      <c r="G2064" s="16">
        <v>0</v>
      </c>
      <c r="H2064" s="16">
        <v>0</v>
      </c>
      <c r="I2064" s="16">
        <v>25</v>
      </c>
    </row>
    <row r="2065" spans="1:9" x14ac:dyDescent="0.25">
      <c r="A2065" s="575"/>
      <c r="B2065" s="424"/>
      <c r="C2065" s="141">
        <v>30197121</v>
      </c>
      <c r="D2065" s="142" t="s">
        <v>660</v>
      </c>
      <c r="E2065" s="15" t="s">
        <v>14</v>
      </c>
      <c r="F2065" s="15" t="s">
        <v>30</v>
      </c>
      <c r="G2065" s="16">
        <v>0</v>
      </c>
      <c r="H2065" s="16">
        <v>0</v>
      </c>
      <c r="I2065" s="16">
        <v>13</v>
      </c>
    </row>
    <row r="2066" spans="1:9" x14ac:dyDescent="0.25">
      <c r="A2066" s="575"/>
      <c r="B2066" s="424"/>
      <c r="C2066" s="141">
        <v>30197220</v>
      </c>
      <c r="D2066" s="142" t="s">
        <v>661</v>
      </c>
      <c r="E2066" s="15" t="s">
        <v>14</v>
      </c>
      <c r="F2066" s="15" t="s">
        <v>30</v>
      </c>
      <c r="G2066" s="16">
        <v>0</v>
      </c>
      <c r="H2066" s="16">
        <v>0</v>
      </c>
      <c r="I2066" s="16">
        <v>80</v>
      </c>
    </row>
    <row r="2067" spans="1:9" x14ac:dyDescent="0.25">
      <c r="A2067" s="575"/>
      <c r="B2067" s="424"/>
      <c r="C2067" s="141">
        <v>30197220</v>
      </c>
      <c r="D2067" s="142" t="s">
        <v>662</v>
      </c>
      <c r="E2067" s="15" t="s">
        <v>14</v>
      </c>
      <c r="F2067" s="15" t="s">
        <v>30</v>
      </c>
      <c r="G2067" s="16">
        <v>0</v>
      </c>
      <c r="H2067" s="16">
        <v>0</v>
      </c>
      <c r="I2067" s="16">
        <v>150</v>
      </c>
    </row>
    <row r="2068" spans="1:9" ht="45" x14ac:dyDescent="0.25">
      <c r="A2068" s="575"/>
      <c r="B2068" s="424"/>
      <c r="C2068" s="143" t="s">
        <v>6519</v>
      </c>
      <c r="D2068" s="143" t="s">
        <v>6479</v>
      </c>
      <c r="E2068" s="143" t="s">
        <v>14</v>
      </c>
      <c r="F2068" s="143" t="s">
        <v>15</v>
      </c>
      <c r="G2068" s="14">
        <v>420</v>
      </c>
      <c r="H2068" s="364">
        <v>6.3</v>
      </c>
      <c r="I2068" s="14">
        <v>15</v>
      </c>
    </row>
    <row r="2069" spans="1:9" x14ac:dyDescent="0.25">
      <c r="A2069" s="575"/>
      <c r="B2069" s="424"/>
      <c r="C2069" s="141">
        <v>30197230</v>
      </c>
      <c r="D2069" s="142" t="s">
        <v>663</v>
      </c>
      <c r="E2069" s="15" t="s">
        <v>14</v>
      </c>
      <c r="F2069" s="15" t="s">
        <v>15</v>
      </c>
      <c r="G2069" s="16">
        <v>0</v>
      </c>
      <c r="H2069" s="16">
        <v>0</v>
      </c>
      <c r="I2069" s="16">
        <v>30</v>
      </c>
    </row>
    <row r="2070" spans="1:9" x14ac:dyDescent="0.25">
      <c r="A2070" s="575"/>
      <c r="B2070" s="424"/>
      <c r="C2070" s="141">
        <v>30197230</v>
      </c>
      <c r="D2070" s="142" t="s">
        <v>664</v>
      </c>
      <c r="E2070" s="15" t="s">
        <v>14</v>
      </c>
      <c r="F2070" s="15" t="s">
        <v>15</v>
      </c>
      <c r="G2070" s="16">
        <v>0</v>
      </c>
      <c r="H2070" s="16">
        <v>0</v>
      </c>
      <c r="I2070" s="16">
        <v>10</v>
      </c>
    </row>
    <row r="2071" spans="1:9" ht="30" x14ac:dyDescent="0.25">
      <c r="A2071" s="575"/>
      <c r="B2071" s="424"/>
      <c r="C2071" s="143" t="s">
        <v>665</v>
      </c>
      <c r="D2071" s="144" t="s">
        <v>36</v>
      </c>
      <c r="E2071" s="12" t="s">
        <v>14</v>
      </c>
      <c r="F2071" s="12" t="s">
        <v>30</v>
      </c>
      <c r="G2071" s="14">
        <v>1000</v>
      </c>
      <c r="H2071" s="14">
        <v>300000</v>
      </c>
      <c r="I2071" s="14">
        <v>300</v>
      </c>
    </row>
    <row r="2072" spans="1:9" x14ac:dyDescent="0.25">
      <c r="A2072" s="575"/>
      <c r="B2072" s="424"/>
      <c r="C2072" s="143" t="s">
        <v>666</v>
      </c>
      <c r="D2072" s="144" t="s">
        <v>38</v>
      </c>
      <c r="E2072" s="12" t="s">
        <v>14</v>
      </c>
      <c r="F2072" s="12" t="s">
        <v>15</v>
      </c>
      <c r="G2072" s="14">
        <v>70</v>
      </c>
      <c r="H2072" s="14">
        <v>14000</v>
      </c>
      <c r="I2072" s="14">
        <v>200</v>
      </c>
    </row>
    <row r="2073" spans="1:9" x14ac:dyDescent="0.25">
      <c r="A2073" s="575"/>
      <c r="B2073" s="424"/>
      <c r="C2073" s="143" t="s">
        <v>667</v>
      </c>
      <c r="D2073" s="144" t="s">
        <v>40</v>
      </c>
      <c r="E2073" s="12" t="s">
        <v>14</v>
      </c>
      <c r="F2073" s="12" t="s">
        <v>15</v>
      </c>
      <c r="G2073" s="14">
        <v>90</v>
      </c>
      <c r="H2073" s="14">
        <v>22500</v>
      </c>
      <c r="I2073" s="14">
        <v>250</v>
      </c>
    </row>
    <row r="2074" spans="1:9" x14ac:dyDescent="0.25">
      <c r="A2074" s="575"/>
      <c r="B2074" s="424"/>
      <c r="C2074" s="144" t="s">
        <v>6520</v>
      </c>
      <c r="D2074" s="144" t="s">
        <v>4384</v>
      </c>
      <c r="E2074" s="144" t="s">
        <v>14</v>
      </c>
      <c r="F2074" s="144" t="s">
        <v>15</v>
      </c>
      <c r="G2074" s="144">
        <v>100</v>
      </c>
      <c r="H2074" s="409">
        <v>20</v>
      </c>
      <c r="I2074" s="14">
        <v>200</v>
      </c>
    </row>
    <row r="2075" spans="1:9" x14ac:dyDescent="0.25">
      <c r="A2075" s="575"/>
      <c r="B2075" s="424"/>
      <c r="C2075" s="144" t="s">
        <v>6521</v>
      </c>
      <c r="D2075" s="144" t="s">
        <v>6522</v>
      </c>
      <c r="E2075" s="144" t="s">
        <v>14</v>
      </c>
      <c r="F2075" s="144" t="s">
        <v>15</v>
      </c>
      <c r="G2075" s="144">
        <v>1200</v>
      </c>
      <c r="H2075" s="409">
        <v>30</v>
      </c>
      <c r="I2075" s="102">
        <v>25</v>
      </c>
    </row>
    <row r="2076" spans="1:9" x14ac:dyDescent="0.25">
      <c r="A2076" s="575"/>
      <c r="B2076" s="424"/>
      <c r="C2076" s="143">
        <v>30197332</v>
      </c>
      <c r="D2076" s="144" t="s">
        <v>668</v>
      </c>
      <c r="E2076" s="12" t="s">
        <v>14</v>
      </c>
      <c r="F2076" s="12" t="s">
        <v>15</v>
      </c>
      <c r="G2076" s="14">
        <v>0</v>
      </c>
      <c r="H2076" s="14">
        <v>0</v>
      </c>
      <c r="I2076" s="14">
        <v>25</v>
      </c>
    </row>
    <row r="2077" spans="1:9" x14ac:dyDescent="0.25">
      <c r="A2077" s="575"/>
      <c r="B2077" s="424"/>
      <c r="C2077" s="143" t="s">
        <v>669</v>
      </c>
      <c r="D2077" s="144" t="s">
        <v>48</v>
      </c>
      <c r="E2077" s="12" t="s">
        <v>14</v>
      </c>
      <c r="F2077" s="12" t="s">
        <v>49</v>
      </c>
      <c r="G2077" s="14">
        <v>674</v>
      </c>
      <c r="H2077" s="14">
        <v>1736224</v>
      </c>
      <c r="I2077" s="14">
        <v>2576</v>
      </c>
    </row>
    <row r="2078" spans="1:9" x14ac:dyDescent="0.25">
      <c r="A2078" s="575"/>
      <c r="B2078" s="424"/>
      <c r="C2078" s="141">
        <v>30197646</v>
      </c>
      <c r="D2078" s="142" t="s">
        <v>51</v>
      </c>
      <c r="E2078" s="15" t="s">
        <v>14</v>
      </c>
      <c r="F2078" s="15" t="s">
        <v>49</v>
      </c>
      <c r="G2078" s="16">
        <v>0</v>
      </c>
      <c r="H2078" s="16">
        <v>0</v>
      </c>
      <c r="I2078" s="16">
        <v>110</v>
      </c>
    </row>
    <row r="2079" spans="1:9" ht="30" x14ac:dyDescent="0.25">
      <c r="A2079" s="575"/>
      <c r="B2079" s="424"/>
      <c r="C2079" s="143" t="s">
        <v>670</v>
      </c>
      <c r="D2079" s="144" t="s">
        <v>53</v>
      </c>
      <c r="E2079" s="12" t="s">
        <v>14</v>
      </c>
      <c r="F2079" s="12" t="s">
        <v>30</v>
      </c>
      <c r="G2079" s="14">
        <v>180</v>
      </c>
      <c r="H2079" s="14">
        <v>27000</v>
      </c>
      <c r="I2079" s="14">
        <v>150</v>
      </c>
    </row>
    <row r="2080" spans="1:9" x14ac:dyDescent="0.25">
      <c r="A2080" s="575"/>
      <c r="B2080" s="424"/>
      <c r="C2080" s="143" t="s">
        <v>6523</v>
      </c>
      <c r="D2080" s="143" t="s">
        <v>6489</v>
      </c>
      <c r="E2080" s="401" t="s">
        <v>14</v>
      </c>
      <c r="F2080" s="401" t="s">
        <v>15</v>
      </c>
      <c r="G2080" s="14">
        <v>800</v>
      </c>
      <c r="H2080" s="409">
        <v>57.6</v>
      </c>
      <c r="I2080" s="14">
        <v>72</v>
      </c>
    </row>
    <row r="2081" spans="1:17" ht="30" x14ac:dyDescent="0.25">
      <c r="A2081" s="575"/>
      <c r="B2081" s="424"/>
      <c r="C2081" s="143" t="s">
        <v>671</v>
      </c>
      <c r="D2081" s="143" t="s">
        <v>672</v>
      </c>
      <c r="E2081" s="12" t="s">
        <v>14</v>
      </c>
      <c r="F2081" s="12" t="s">
        <v>30</v>
      </c>
      <c r="G2081" s="14">
        <v>1200</v>
      </c>
      <c r="H2081" s="14">
        <v>48000</v>
      </c>
      <c r="I2081" s="14">
        <v>40</v>
      </c>
    </row>
    <row r="2082" spans="1:17" x14ac:dyDescent="0.25">
      <c r="A2082" s="575"/>
      <c r="B2082" s="424"/>
      <c r="C2082" s="143" t="s">
        <v>673</v>
      </c>
      <c r="D2082" s="143" t="s">
        <v>674</v>
      </c>
      <c r="E2082" s="12" t="s">
        <v>14</v>
      </c>
      <c r="F2082" s="12" t="s">
        <v>15</v>
      </c>
      <c r="G2082" s="14">
        <v>700</v>
      </c>
      <c r="H2082" s="14">
        <v>17500</v>
      </c>
      <c r="I2082" s="14">
        <v>25</v>
      </c>
    </row>
    <row r="2083" spans="1:17" x14ac:dyDescent="0.25">
      <c r="A2083" s="575"/>
      <c r="B2083" s="424"/>
      <c r="C2083" s="143" t="s">
        <v>6524</v>
      </c>
      <c r="D2083" s="143" t="s">
        <v>6525</v>
      </c>
      <c r="E2083" s="401" t="s">
        <v>14</v>
      </c>
      <c r="F2083" s="401" t="s">
        <v>49</v>
      </c>
      <c r="G2083" s="14">
        <v>800</v>
      </c>
      <c r="H2083" s="409">
        <v>28.8</v>
      </c>
      <c r="I2083" s="14">
        <v>36</v>
      </c>
    </row>
    <row r="2084" spans="1:17" ht="30" x14ac:dyDescent="0.25">
      <c r="A2084" s="575"/>
      <c r="B2084" s="424"/>
      <c r="C2084" s="143" t="s">
        <v>675</v>
      </c>
      <c r="D2084" s="144" t="s">
        <v>676</v>
      </c>
      <c r="E2084" s="12" t="s">
        <v>14</v>
      </c>
      <c r="F2084" s="12" t="s">
        <v>15</v>
      </c>
      <c r="G2084" s="14">
        <v>5000</v>
      </c>
      <c r="H2084" s="14">
        <v>100000</v>
      </c>
      <c r="I2084" s="14">
        <v>20</v>
      </c>
    </row>
    <row r="2085" spans="1:17" x14ac:dyDescent="0.25">
      <c r="A2085" s="575"/>
      <c r="B2085" s="424"/>
      <c r="C2085" s="143" t="s">
        <v>677</v>
      </c>
      <c r="D2085" s="144" t="s">
        <v>348</v>
      </c>
      <c r="E2085" s="12" t="s">
        <v>14</v>
      </c>
      <c r="F2085" s="12" t="s">
        <v>15</v>
      </c>
      <c r="G2085" s="14">
        <v>300</v>
      </c>
      <c r="H2085" s="14">
        <v>4500</v>
      </c>
      <c r="I2085" s="14">
        <v>15</v>
      </c>
      <c r="K2085" s="194"/>
      <c r="L2085" s="194"/>
    </row>
    <row r="2086" spans="1:17" x14ac:dyDescent="0.25">
      <c r="A2086" s="575"/>
      <c r="B2086" s="424"/>
      <c r="C2086" s="143" t="s">
        <v>678</v>
      </c>
      <c r="D2086" s="144" t="s">
        <v>679</v>
      </c>
      <c r="E2086" s="12" t="s">
        <v>14</v>
      </c>
      <c r="F2086" s="12" t="s">
        <v>15</v>
      </c>
      <c r="G2086" s="14">
        <v>500</v>
      </c>
      <c r="H2086" s="14">
        <v>5000</v>
      </c>
      <c r="I2086" s="14">
        <v>10</v>
      </c>
      <c r="K2086" s="194"/>
      <c r="L2086" s="194"/>
      <c r="M2086" s="192"/>
      <c r="N2086" s="192"/>
      <c r="O2086" s="193"/>
      <c r="P2086" s="193"/>
      <c r="Q2086" s="193"/>
    </row>
    <row r="2087" spans="1:17" x14ac:dyDescent="0.25">
      <c r="A2087" s="575"/>
      <c r="B2087" s="424"/>
      <c r="C2087" s="143" t="s">
        <v>680</v>
      </c>
      <c r="D2087" s="144" t="s">
        <v>358</v>
      </c>
      <c r="E2087" s="12" t="s">
        <v>14</v>
      </c>
      <c r="F2087" s="12" t="s">
        <v>15</v>
      </c>
      <c r="G2087" s="14">
        <v>170</v>
      </c>
      <c r="H2087" s="14">
        <v>8500</v>
      </c>
      <c r="I2087" s="14">
        <v>50</v>
      </c>
      <c r="K2087" s="194"/>
      <c r="L2087" s="194"/>
    </row>
    <row r="2088" spans="1:17" x14ac:dyDescent="0.25">
      <c r="A2088" s="575"/>
      <c r="B2088" s="424">
        <v>4264</v>
      </c>
      <c r="C2088" s="143" t="s">
        <v>359</v>
      </c>
      <c r="D2088" s="144" t="s">
        <v>65</v>
      </c>
      <c r="E2088" s="12" t="s">
        <v>14</v>
      </c>
      <c r="F2088" s="12" t="s">
        <v>66</v>
      </c>
      <c r="G2088" s="14">
        <v>470</v>
      </c>
      <c r="H2088" s="14">
        <v>13160000</v>
      </c>
      <c r="I2088" s="14">
        <v>28000</v>
      </c>
    </row>
    <row r="2089" spans="1:17" x14ac:dyDescent="0.25">
      <c r="A2089" s="575"/>
      <c r="B2089" s="416">
        <v>4267</v>
      </c>
      <c r="C2089" s="401" t="s">
        <v>6499</v>
      </c>
      <c r="D2089" s="243" t="s">
        <v>6500</v>
      </c>
      <c r="E2089" s="401" t="s">
        <v>14</v>
      </c>
      <c r="F2089" s="401" t="s">
        <v>15</v>
      </c>
      <c r="G2089" s="376">
        <v>200</v>
      </c>
      <c r="H2089" s="377">
        <v>1.2</v>
      </c>
      <c r="I2089" s="14">
        <v>6</v>
      </c>
    </row>
    <row r="2090" spans="1:17" x14ac:dyDescent="0.25">
      <c r="A2090" s="575"/>
      <c r="B2090" s="432"/>
      <c r="C2090" s="401" t="s">
        <v>6501</v>
      </c>
      <c r="D2090" s="401" t="s">
        <v>103</v>
      </c>
      <c r="E2090" s="401" t="s">
        <v>14</v>
      </c>
      <c r="F2090" s="401" t="s">
        <v>66</v>
      </c>
      <c r="G2090" s="376">
        <v>750</v>
      </c>
      <c r="H2090" s="377">
        <v>2.25</v>
      </c>
      <c r="I2090" s="14">
        <v>3</v>
      </c>
    </row>
    <row r="2091" spans="1:17" ht="30" x14ac:dyDescent="0.25">
      <c r="A2091" s="575"/>
      <c r="B2091" s="432"/>
      <c r="C2091" s="401" t="s">
        <v>681</v>
      </c>
      <c r="D2091" s="401" t="s">
        <v>682</v>
      </c>
      <c r="E2091" s="401" t="s">
        <v>14</v>
      </c>
      <c r="F2091" s="401" t="s">
        <v>15</v>
      </c>
      <c r="G2091" s="14">
        <v>1000</v>
      </c>
      <c r="H2091" s="14">
        <v>10000</v>
      </c>
      <c r="I2091" s="14">
        <v>10</v>
      </c>
    </row>
    <row r="2092" spans="1:17" ht="30" x14ac:dyDescent="0.25">
      <c r="A2092" s="575"/>
      <c r="B2092" s="432"/>
      <c r="C2092" s="401" t="s">
        <v>6502</v>
      </c>
      <c r="D2092" s="243" t="s">
        <v>6503</v>
      </c>
      <c r="E2092" s="401" t="s">
        <v>14</v>
      </c>
      <c r="F2092" s="401" t="s">
        <v>15</v>
      </c>
      <c r="G2092" s="370">
        <v>50</v>
      </c>
      <c r="H2092" s="371">
        <v>75</v>
      </c>
      <c r="I2092" s="14">
        <v>1500</v>
      </c>
    </row>
    <row r="2093" spans="1:17" x14ac:dyDescent="0.25">
      <c r="A2093" s="575"/>
      <c r="B2093" s="432"/>
      <c r="C2093" s="401" t="s">
        <v>684</v>
      </c>
      <c r="D2093" s="243" t="s">
        <v>82</v>
      </c>
      <c r="E2093" s="12" t="s">
        <v>14</v>
      </c>
      <c r="F2093" s="12" t="s">
        <v>15</v>
      </c>
      <c r="G2093" s="14">
        <v>160</v>
      </c>
      <c r="H2093" s="14">
        <v>120000</v>
      </c>
      <c r="I2093" s="14">
        <v>750</v>
      </c>
    </row>
    <row r="2094" spans="1:17" x14ac:dyDescent="0.25">
      <c r="A2094" s="575"/>
      <c r="B2094" s="432"/>
      <c r="C2094" s="401" t="s">
        <v>6504</v>
      </c>
      <c r="D2094" s="243" t="s">
        <v>6505</v>
      </c>
      <c r="E2094" s="401" t="s">
        <v>14</v>
      </c>
      <c r="F2094" s="401" t="s">
        <v>15</v>
      </c>
      <c r="G2094" s="404">
        <v>240</v>
      </c>
      <c r="H2094" s="364">
        <v>7.2</v>
      </c>
      <c r="I2094" s="410">
        <v>30</v>
      </c>
    </row>
    <row r="2095" spans="1:17" x14ac:dyDescent="0.25">
      <c r="A2095" s="575"/>
      <c r="B2095" s="432"/>
      <c r="C2095" s="401" t="s">
        <v>6506</v>
      </c>
      <c r="D2095" s="243" t="s">
        <v>6507</v>
      </c>
      <c r="E2095" s="401" t="s">
        <v>14</v>
      </c>
      <c r="F2095" s="401" t="s">
        <v>15</v>
      </c>
      <c r="G2095" s="102">
        <v>1700</v>
      </c>
      <c r="H2095" s="409">
        <v>17</v>
      </c>
      <c r="I2095" s="102">
        <v>10</v>
      </c>
    </row>
    <row r="2096" spans="1:17" x14ac:dyDescent="0.25">
      <c r="A2096" s="575"/>
      <c r="B2096" s="432"/>
      <c r="C2096" s="143" t="s">
        <v>687</v>
      </c>
      <c r="D2096" s="144" t="s">
        <v>416</v>
      </c>
      <c r="E2096" s="12" t="s">
        <v>14</v>
      </c>
      <c r="F2096" s="12" t="s">
        <v>30</v>
      </c>
      <c r="G2096" s="14">
        <v>108</v>
      </c>
      <c r="H2096" s="14">
        <v>64800</v>
      </c>
      <c r="I2096" s="14">
        <v>600</v>
      </c>
    </row>
    <row r="2097" spans="1:9" ht="30" x14ac:dyDescent="0.25">
      <c r="A2097" s="575"/>
      <c r="B2097" s="432"/>
      <c r="C2097" s="143" t="s">
        <v>688</v>
      </c>
      <c r="D2097" s="144" t="s">
        <v>689</v>
      </c>
      <c r="E2097" s="12" t="s">
        <v>14</v>
      </c>
      <c r="F2097" s="12" t="s">
        <v>30</v>
      </c>
      <c r="G2097" s="14">
        <v>300</v>
      </c>
      <c r="H2097" s="14">
        <v>90000</v>
      </c>
      <c r="I2097" s="14">
        <v>300</v>
      </c>
    </row>
    <row r="2098" spans="1:9" x14ac:dyDescent="0.25">
      <c r="A2098" s="575"/>
      <c r="B2098" s="432"/>
      <c r="C2098" s="143" t="s">
        <v>690</v>
      </c>
      <c r="D2098" s="144" t="s">
        <v>691</v>
      </c>
      <c r="E2098" s="12" t="s">
        <v>14</v>
      </c>
      <c r="F2098" s="12" t="s">
        <v>470</v>
      </c>
      <c r="G2098" s="14">
        <v>2000</v>
      </c>
      <c r="H2098" s="14">
        <v>4000</v>
      </c>
      <c r="I2098" s="14">
        <v>2</v>
      </c>
    </row>
    <row r="2099" spans="1:9" x14ac:dyDescent="0.25">
      <c r="A2099" s="575"/>
      <c r="B2099" s="432"/>
      <c r="C2099" s="143" t="s">
        <v>692</v>
      </c>
      <c r="D2099" s="144" t="s">
        <v>92</v>
      </c>
      <c r="E2099" s="12" t="s">
        <v>693</v>
      </c>
      <c r="F2099" s="12" t="s">
        <v>15</v>
      </c>
      <c r="G2099" s="14">
        <v>500</v>
      </c>
      <c r="H2099" s="14">
        <v>25000</v>
      </c>
      <c r="I2099" s="14">
        <v>50</v>
      </c>
    </row>
    <row r="2100" spans="1:9" x14ac:dyDescent="0.25">
      <c r="A2100" s="575"/>
      <c r="B2100" s="432"/>
      <c r="C2100" s="141">
        <v>39831240</v>
      </c>
      <c r="D2100" s="142" t="s">
        <v>694</v>
      </c>
      <c r="E2100" s="15" t="s">
        <v>14</v>
      </c>
      <c r="F2100" s="15" t="s">
        <v>66</v>
      </c>
      <c r="G2100" s="16">
        <v>0</v>
      </c>
      <c r="H2100" s="16">
        <v>0</v>
      </c>
      <c r="I2100" s="16">
        <v>4</v>
      </c>
    </row>
    <row r="2101" spans="1:9" x14ac:dyDescent="0.25">
      <c r="A2101" s="575"/>
      <c r="B2101" s="432"/>
      <c r="C2101" s="141">
        <v>39831245</v>
      </c>
      <c r="D2101" s="142" t="s">
        <v>99</v>
      </c>
      <c r="E2101" s="15" t="s">
        <v>14</v>
      </c>
      <c r="F2101" s="15" t="s">
        <v>66</v>
      </c>
      <c r="G2101" s="16">
        <v>0</v>
      </c>
      <c r="H2101" s="16">
        <v>0</v>
      </c>
      <c r="I2101" s="16">
        <v>90</v>
      </c>
    </row>
    <row r="2102" spans="1:9" x14ac:dyDescent="0.25">
      <c r="A2102" s="575"/>
      <c r="B2102" s="432"/>
      <c r="C2102" s="143" t="s">
        <v>695</v>
      </c>
      <c r="D2102" s="144" t="s">
        <v>101</v>
      </c>
      <c r="E2102" s="12" t="s">
        <v>14</v>
      </c>
      <c r="F2102" s="12" t="s">
        <v>66</v>
      </c>
      <c r="G2102" s="14">
        <v>900</v>
      </c>
      <c r="H2102" s="14">
        <v>7200</v>
      </c>
      <c r="I2102" s="14">
        <v>8</v>
      </c>
    </row>
    <row r="2103" spans="1:9" x14ac:dyDescent="0.25">
      <c r="A2103" s="575"/>
      <c r="B2103" s="432"/>
      <c r="C2103" s="144" t="s">
        <v>6508</v>
      </c>
      <c r="D2103" s="144" t="s">
        <v>6509</v>
      </c>
      <c r="E2103" s="401" t="s">
        <v>14</v>
      </c>
      <c r="F2103" s="401" t="s">
        <v>15</v>
      </c>
      <c r="G2103" s="376">
        <v>2200</v>
      </c>
      <c r="H2103" s="377">
        <v>22</v>
      </c>
      <c r="I2103" s="14">
        <v>10</v>
      </c>
    </row>
    <row r="2104" spans="1:9" s="8" customFormat="1" x14ac:dyDescent="0.25">
      <c r="A2104" s="575"/>
      <c r="B2104" s="432"/>
      <c r="C2104" s="141">
        <v>39831282</v>
      </c>
      <c r="D2104" s="142" t="s">
        <v>433</v>
      </c>
      <c r="E2104" s="15" t="s">
        <v>14</v>
      </c>
      <c r="F2104" s="15" t="s">
        <v>15</v>
      </c>
      <c r="G2104" s="16">
        <v>0</v>
      </c>
      <c r="H2104" s="16">
        <v>0</v>
      </c>
      <c r="I2104" s="16">
        <v>25</v>
      </c>
    </row>
    <row r="2105" spans="1:9" x14ac:dyDescent="0.25">
      <c r="A2105" s="575"/>
      <c r="B2105" s="432"/>
      <c r="C2105" s="143" t="s">
        <v>696</v>
      </c>
      <c r="D2105" s="144" t="s">
        <v>105</v>
      </c>
      <c r="E2105" s="12" t="s">
        <v>14</v>
      </c>
      <c r="F2105" s="12" t="s">
        <v>15</v>
      </c>
      <c r="G2105" s="14">
        <v>800</v>
      </c>
      <c r="H2105" s="14">
        <v>6400</v>
      </c>
      <c r="I2105" s="14">
        <v>8</v>
      </c>
    </row>
    <row r="2106" spans="1:9" x14ac:dyDescent="0.25">
      <c r="A2106" s="575"/>
      <c r="B2106" s="432"/>
      <c r="C2106" s="143" t="s">
        <v>697</v>
      </c>
      <c r="D2106" s="144" t="s">
        <v>107</v>
      </c>
      <c r="E2106" s="12" t="s">
        <v>14</v>
      </c>
      <c r="F2106" s="12" t="s">
        <v>15</v>
      </c>
      <c r="G2106" s="14">
        <v>800</v>
      </c>
      <c r="H2106" s="14">
        <v>4000</v>
      </c>
      <c r="I2106" s="14">
        <v>5</v>
      </c>
    </row>
    <row r="2107" spans="1:9" ht="30" x14ac:dyDescent="0.25">
      <c r="A2107" s="575"/>
      <c r="B2107" s="432"/>
      <c r="C2107" s="143" t="s">
        <v>698</v>
      </c>
      <c r="D2107" s="144" t="s">
        <v>699</v>
      </c>
      <c r="E2107" s="12" t="s">
        <v>14</v>
      </c>
      <c r="F2107" s="12" t="s">
        <v>66</v>
      </c>
      <c r="G2107" s="14">
        <v>52</v>
      </c>
      <c r="H2107" s="14">
        <v>136500</v>
      </c>
      <c r="I2107" s="14">
        <v>2625</v>
      </c>
    </row>
    <row r="2108" spans="1:9" x14ac:dyDescent="0.25">
      <c r="A2108" s="575"/>
      <c r="B2108" s="432"/>
      <c r="C2108" s="144" t="s">
        <v>700</v>
      </c>
      <c r="D2108" s="144" t="s">
        <v>701</v>
      </c>
      <c r="E2108" s="144" t="s">
        <v>14</v>
      </c>
      <c r="F2108" s="144" t="s">
        <v>66</v>
      </c>
      <c r="G2108" s="14">
        <v>126</v>
      </c>
      <c r="H2108" s="14">
        <v>12600</v>
      </c>
      <c r="I2108" s="14">
        <v>100</v>
      </c>
    </row>
    <row r="2109" spans="1:9" x14ac:dyDescent="0.25">
      <c r="A2109" s="575"/>
      <c r="B2109" s="432"/>
      <c r="C2109" s="144" t="s">
        <v>6510</v>
      </c>
      <c r="D2109" s="144" t="s">
        <v>6511</v>
      </c>
      <c r="E2109" s="144" t="s">
        <v>14</v>
      </c>
      <c r="F2109" s="144" t="s">
        <v>15</v>
      </c>
      <c r="G2109" s="404">
        <v>6000</v>
      </c>
      <c r="H2109" s="364">
        <v>12</v>
      </c>
      <c r="I2109" s="14">
        <v>2</v>
      </c>
    </row>
    <row r="2110" spans="1:9" x14ac:dyDescent="0.25">
      <c r="A2110" s="575"/>
      <c r="B2110" s="432"/>
      <c r="C2110" s="144" t="s">
        <v>6512</v>
      </c>
      <c r="D2110" s="144" t="s">
        <v>685</v>
      </c>
      <c r="E2110" s="144" t="s">
        <v>14</v>
      </c>
      <c r="F2110" s="144" t="s">
        <v>15</v>
      </c>
      <c r="G2110" s="404">
        <v>450</v>
      </c>
      <c r="H2110" s="364">
        <v>13.5</v>
      </c>
      <c r="I2110" s="14">
        <v>30</v>
      </c>
    </row>
    <row r="2111" spans="1:9" x14ac:dyDescent="0.25">
      <c r="A2111" s="575"/>
      <c r="B2111" s="432"/>
      <c r="C2111" s="144" t="s">
        <v>6513</v>
      </c>
      <c r="D2111" s="144" t="s">
        <v>6514</v>
      </c>
      <c r="E2111" s="144" t="s">
        <v>14</v>
      </c>
      <c r="F2111" s="144" t="s">
        <v>15</v>
      </c>
      <c r="G2111" s="404">
        <v>1500</v>
      </c>
      <c r="H2111" s="364">
        <v>138</v>
      </c>
      <c r="I2111" s="14">
        <v>92</v>
      </c>
    </row>
    <row r="2112" spans="1:9" x14ac:dyDescent="0.25">
      <c r="A2112" s="575"/>
      <c r="B2112" s="417"/>
      <c r="C2112" s="143" t="s">
        <v>703</v>
      </c>
      <c r="D2112" s="144" t="s">
        <v>453</v>
      </c>
      <c r="E2112" s="12" t="s">
        <v>14</v>
      </c>
      <c r="F2112" s="12" t="s">
        <v>15</v>
      </c>
      <c r="G2112" s="14">
        <v>6000</v>
      </c>
      <c r="H2112" s="14">
        <v>120000</v>
      </c>
      <c r="I2112" s="14">
        <v>20</v>
      </c>
    </row>
    <row r="2113" spans="1:9" x14ac:dyDescent="0.25">
      <c r="A2113" s="575"/>
      <c r="B2113" s="424">
        <v>5122</v>
      </c>
      <c r="C2113" s="143" t="s">
        <v>704</v>
      </c>
      <c r="D2113" s="144" t="s">
        <v>115</v>
      </c>
      <c r="E2113" s="12" t="s">
        <v>14</v>
      </c>
      <c r="F2113" s="12" t="s">
        <v>15</v>
      </c>
      <c r="G2113" s="14">
        <v>285000</v>
      </c>
      <c r="H2113" s="14">
        <v>1710000</v>
      </c>
      <c r="I2113" s="14">
        <v>6</v>
      </c>
    </row>
    <row r="2114" spans="1:9" ht="30" x14ac:dyDescent="0.25">
      <c r="A2114" s="575"/>
      <c r="B2114" s="424"/>
      <c r="C2114" s="143" t="s">
        <v>705</v>
      </c>
      <c r="D2114" s="144" t="s">
        <v>706</v>
      </c>
      <c r="E2114" s="12" t="s">
        <v>14</v>
      </c>
      <c r="F2114" s="12" t="s">
        <v>15</v>
      </c>
      <c r="G2114" s="14">
        <v>50000</v>
      </c>
      <c r="H2114" s="14">
        <v>100000</v>
      </c>
      <c r="I2114" s="14">
        <v>2</v>
      </c>
    </row>
    <row r="2115" spans="1:9" x14ac:dyDescent="0.25">
      <c r="A2115" s="575"/>
      <c r="B2115" s="424"/>
      <c r="C2115" s="143" t="s">
        <v>707</v>
      </c>
      <c r="D2115" s="144" t="s">
        <v>708</v>
      </c>
      <c r="E2115" s="12" t="s">
        <v>14</v>
      </c>
      <c r="F2115" s="12" t="s">
        <v>15</v>
      </c>
      <c r="G2115" s="14">
        <v>77000</v>
      </c>
      <c r="H2115" s="14">
        <v>462000</v>
      </c>
      <c r="I2115" s="14">
        <v>6</v>
      </c>
    </row>
    <row r="2116" spans="1:9" x14ac:dyDescent="0.25">
      <c r="A2116" s="575"/>
      <c r="B2116" s="424"/>
      <c r="C2116" s="143" t="s">
        <v>709</v>
      </c>
      <c r="D2116" s="144" t="s">
        <v>710</v>
      </c>
      <c r="E2116" s="12" t="s">
        <v>14</v>
      </c>
      <c r="F2116" s="12" t="s">
        <v>15</v>
      </c>
      <c r="G2116" s="14">
        <v>90000</v>
      </c>
      <c r="H2116" s="14">
        <v>180000</v>
      </c>
      <c r="I2116" s="14">
        <v>2</v>
      </c>
    </row>
    <row r="2117" spans="1:9" x14ac:dyDescent="0.25">
      <c r="A2117" s="575"/>
      <c r="B2117" s="424"/>
      <c r="C2117" s="143" t="s">
        <v>711</v>
      </c>
      <c r="D2117" s="144" t="s">
        <v>712</v>
      </c>
      <c r="E2117" s="12" t="s">
        <v>14</v>
      </c>
      <c r="F2117" s="12" t="s">
        <v>15</v>
      </c>
      <c r="G2117" s="14">
        <v>31000</v>
      </c>
      <c r="H2117" s="14">
        <v>248000</v>
      </c>
      <c r="I2117" s="14">
        <v>8</v>
      </c>
    </row>
    <row r="2118" spans="1:9" x14ac:dyDescent="0.25">
      <c r="A2118" s="575"/>
      <c r="B2118" s="424"/>
      <c r="C2118" s="143" t="s">
        <v>713</v>
      </c>
      <c r="D2118" s="144" t="s">
        <v>712</v>
      </c>
      <c r="E2118" s="12" t="s">
        <v>14</v>
      </c>
      <c r="F2118" s="12" t="s">
        <v>15</v>
      </c>
      <c r="G2118" s="14">
        <v>40000</v>
      </c>
      <c r="H2118" s="14">
        <v>120000</v>
      </c>
      <c r="I2118" s="14">
        <v>3</v>
      </c>
    </row>
    <row r="2119" spans="1:9" x14ac:dyDescent="0.25">
      <c r="A2119" s="575"/>
      <c r="B2119" s="424"/>
      <c r="C2119" s="143" t="s">
        <v>714</v>
      </c>
      <c r="D2119" s="144" t="s">
        <v>462</v>
      </c>
      <c r="E2119" s="12" t="s">
        <v>14</v>
      </c>
      <c r="F2119" s="12" t="s">
        <v>15</v>
      </c>
      <c r="G2119" s="14">
        <v>210000</v>
      </c>
      <c r="H2119" s="14">
        <v>210000</v>
      </c>
      <c r="I2119" s="14">
        <v>1</v>
      </c>
    </row>
    <row r="2120" spans="1:9" ht="30" x14ac:dyDescent="0.25">
      <c r="A2120" s="575"/>
      <c r="B2120" s="424"/>
      <c r="C2120" s="143" t="s">
        <v>715</v>
      </c>
      <c r="D2120" s="144" t="s">
        <v>465</v>
      </c>
      <c r="E2120" s="12" t="s">
        <v>14</v>
      </c>
      <c r="F2120" s="12" t="s">
        <v>15</v>
      </c>
      <c r="G2120" s="14">
        <v>10395</v>
      </c>
      <c r="H2120" s="14">
        <v>207900</v>
      </c>
      <c r="I2120" s="14">
        <v>20</v>
      </c>
    </row>
    <row r="2121" spans="1:9" x14ac:dyDescent="0.25">
      <c r="A2121" s="575"/>
      <c r="B2121" s="424"/>
      <c r="C2121" s="143" t="s">
        <v>716</v>
      </c>
      <c r="D2121" s="144" t="s">
        <v>717</v>
      </c>
      <c r="E2121" s="12" t="s">
        <v>14</v>
      </c>
      <c r="F2121" s="12" t="s">
        <v>15</v>
      </c>
      <c r="G2121" s="14">
        <v>40000</v>
      </c>
      <c r="H2121" s="14">
        <v>320000</v>
      </c>
      <c r="I2121" s="14">
        <v>8</v>
      </c>
    </row>
    <row r="2122" spans="1:9" s="8" customFormat="1" ht="30" x14ac:dyDescent="0.25">
      <c r="A2122" s="575"/>
      <c r="B2122" s="424"/>
      <c r="C2122" s="141">
        <v>39132100</v>
      </c>
      <c r="D2122" s="142" t="s">
        <v>718</v>
      </c>
      <c r="E2122" s="15" t="s">
        <v>14</v>
      </c>
      <c r="F2122" s="15" t="s">
        <v>15</v>
      </c>
      <c r="G2122" s="16">
        <v>69120</v>
      </c>
      <c r="H2122" s="16">
        <v>345600</v>
      </c>
      <c r="I2122" s="16">
        <v>5</v>
      </c>
    </row>
    <row r="2123" spans="1:9" x14ac:dyDescent="0.25">
      <c r="A2123" s="575"/>
      <c r="B2123" s="424"/>
      <c r="C2123" s="143" t="s">
        <v>719</v>
      </c>
      <c r="D2123" s="144" t="s">
        <v>468</v>
      </c>
      <c r="E2123" s="12" t="s">
        <v>14</v>
      </c>
      <c r="F2123" s="12" t="s">
        <v>15</v>
      </c>
      <c r="G2123" s="14">
        <v>24600</v>
      </c>
      <c r="H2123" s="14">
        <v>246000</v>
      </c>
      <c r="I2123" s="14">
        <v>10</v>
      </c>
    </row>
    <row r="2124" spans="1:9" x14ac:dyDescent="0.25">
      <c r="A2124" s="575"/>
      <c r="B2124" s="424"/>
      <c r="C2124" s="143" t="s">
        <v>720</v>
      </c>
      <c r="D2124" s="144" t="s">
        <v>721</v>
      </c>
      <c r="E2124" s="12" t="s">
        <v>14</v>
      </c>
      <c r="F2124" s="12" t="s">
        <v>470</v>
      </c>
      <c r="G2124" s="14">
        <v>5000</v>
      </c>
      <c r="H2124" s="14">
        <v>75000</v>
      </c>
      <c r="I2124" s="14">
        <v>15</v>
      </c>
    </row>
    <row r="2125" spans="1:9" x14ac:dyDescent="0.25">
      <c r="A2125" s="575"/>
      <c r="B2125" s="424"/>
      <c r="C2125" s="143" t="s">
        <v>722</v>
      </c>
      <c r="D2125" s="144" t="s">
        <v>723</v>
      </c>
      <c r="E2125" s="12" t="s">
        <v>14</v>
      </c>
      <c r="F2125" s="12" t="s">
        <v>15</v>
      </c>
      <c r="G2125" s="14">
        <v>99882</v>
      </c>
      <c r="H2125" s="14">
        <v>199764</v>
      </c>
      <c r="I2125" s="14">
        <v>2</v>
      </c>
    </row>
    <row r="2126" spans="1:9" x14ac:dyDescent="0.25">
      <c r="A2126" s="575"/>
      <c r="B2126" s="424"/>
      <c r="C2126" s="143" t="s">
        <v>724</v>
      </c>
      <c r="D2126" s="144" t="s">
        <v>725</v>
      </c>
      <c r="E2126" s="12" t="s">
        <v>14</v>
      </c>
      <c r="F2126" s="12" t="s">
        <v>15</v>
      </c>
      <c r="G2126" s="14">
        <v>200000</v>
      </c>
      <c r="H2126" s="14">
        <v>800000</v>
      </c>
      <c r="I2126" s="14">
        <v>4</v>
      </c>
    </row>
    <row r="2127" spans="1:9" x14ac:dyDescent="0.25">
      <c r="A2127" s="575"/>
      <c r="B2127" s="424"/>
      <c r="C2127" s="143" t="s">
        <v>726</v>
      </c>
      <c r="D2127" s="144" t="s">
        <v>473</v>
      </c>
      <c r="E2127" s="12" t="s">
        <v>14</v>
      </c>
      <c r="F2127" s="12" t="s">
        <v>15</v>
      </c>
      <c r="G2127" s="14">
        <v>59988</v>
      </c>
      <c r="H2127" s="14">
        <v>119976</v>
      </c>
      <c r="I2127" s="14">
        <v>2</v>
      </c>
    </row>
    <row r="2128" spans="1:9" x14ac:dyDescent="0.25">
      <c r="A2128" s="575"/>
      <c r="B2128" s="426" t="s">
        <v>154</v>
      </c>
      <c r="C2128" s="426"/>
      <c r="D2128" s="426"/>
      <c r="E2128" s="426"/>
      <c r="F2128" s="426"/>
      <c r="G2128" s="426"/>
      <c r="H2128" s="73">
        <v>24500000</v>
      </c>
      <c r="I2128" s="73"/>
    </row>
    <row r="2129" spans="1:9" ht="30" x14ac:dyDescent="0.25">
      <c r="A2129" s="575"/>
      <c r="B2129" s="571">
        <v>4251</v>
      </c>
      <c r="C2129" s="143" t="s">
        <v>5859</v>
      </c>
      <c r="D2129" s="144" t="s">
        <v>5860</v>
      </c>
      <c r="E2129" s="143" t="s">
        <v>126</v>
      </c>
      <c r="F2129" s="143" t="s">
        <v>121</v>
      </c>
      <c r="G2129" s="143">
        <v>511920</v>
      </c>
      <c r="H2129" s="143">
        <v>511920</v>
      </c>
      <c r="I2129" s="143">
        <v>1</v>
      </c>
    </row>
    <row r="2130" spans="1:9" ht="30" x14ac:dyDescent="0.25">
      <c r="A2130" s="575"/>
      <c r="B2130" s="572"/>
      <c r="C2130" s="143" t="s">
        <v>6060</v>
      </c>
      <c r="D2130" s="143" t="s">
        <v>539</v>
      </c>
      <c r="E2130" s="143" t="s">
        <v>126</v>
      </c>
      <c r="F2130" s="143" t="s">
        <v>121</v>
      </c>
      <c r="G2130" s="344">
        <v>3997.489</v>
      </c>
      <c r="H2130" s="344">
        <v>3997.489</v>
      </c>
      <c r="I2130" s="143">
        <v>1</v>
      </c>
    </row>
    <row r="2131" spans="1:9" s="8" customFormat="1" ht="60" x14ac:dyDescent="0.25">
      <c r="A2131" s="575"/>
      <c r="B2131" s="573"/>
      <c r="C2131" s="141">
        <v>45461100</v>
      </c>
      <c r="D2131" s="142" t="s">
        <v>727</v>
      </c>
      <c r="E2131" s="15" t="s">
        <v>126</v>
      </c>
      <c r="F2131" s="15" t="s">
        <v>121</v>
      </c>
      <c r="G2131" s="16">
        <v>23988080</v>
      </c>
      <c r="H2131" s="16">
        <v>23988080</v>
      </c>
      <c r="I2131" s="16">
        <v>1</v>
      </c>
    </row>
    <row r="2132" spans="1:9" x14ac:dyDescent="0.25">
      <c r="A2132" s="575"/>
      <c r="B2132" s="426" t="s">
        <v>118</v>
      </c>
      <c r="C2132" s="426"/>
      <c r="D2132" s="426"/>
      <c r="E2132" s="426"/>
      <c r="F2132" s="426"/>
      <c r="G2132" s="426"/>
      <c r="H2132" s="73">
        <v>49607200</v>
      </c>
      <c r="I2132" s="73"/>
    </row>
    <row r="2133" spans="1:9" s="8" customFormat="1" ht="14.25" customHeight="1" x14ac:dyDescent="0.25">
      <c r="A2133" s="575"/>
      <c r="B2133" s="450">
        <v>4212</v>
      </c>
      <c r="C2133" s="141">
        <v>65211100</v>
      </c>
      <c r="D2133" s="142" t="s">
        <v>119</v>
      </c>
      <c r="E2133" s="15" t="s">
        <v>120</v>
      </c>
      <c r="F2133" s="15" t="s">
        <v>121</v>
      </c>
      <c r="G2133" s="16">
        <v>2798500</v>
      </c>
      <c r="H2133" s="16">
        <v>2798500</v>
      </c>
      <c r="I2133" s="16">
        <v>1</v>
      </c>
    </row>
    <row r="2134" spans="1:9" s="8" customFormat="1" ht="30" x14ac:dyDescent="0.25">
      <c r="A2134" s="575"/>
      <c r="B2134" s="450"/>
      <c r="C2134" s="141">
        <v>71311280</v>
      </c>
      <c r="D2134" s="142" t="s">
        <v>728</v>
      </c>
      <c r="E2134" s="15" t="s">
        <v>120</v>
      </c>
      <c r="F2134" s="15" t="s">
        <v>121</v>
      </c>
      <c r="G2134" s="16">
        <v>5899900</v>
      </c>
      <c r="H2134" s="16">
        <v>5899900</v>
      </c>
      <c r="I2134" s="16">
        <v>1</v>
      </c>
    </row>
    <row r="2135" spans="1:9" s="8" customFormat="1" ht="30" x14ac:dyDescent="0.25">
      <c r="A2135" s="575"/>
      <c r="B2135" s="424">
        <v>4213</v>
      </c>
      <c r="C2135" s="141">
        <v>63721130</v>
      </c>
      <c r="D2135" s="142" t="s">
        <v>729</v>
      </c>
      <c r="E2135" s="15" t="s">
        <v>120</v>
      </c>
      <c r="F2135" s="15" t="s">
        <v>121</v>
      </c>
      <c r="G2135" s="16">
        <v>300000</v>
      </c>
      <c r="H2135" s="16">
        <v>300000</v>
      </c>
      <c r="I2135" s="16">
        <v>1</v>
      </c>
    </row>
    <row r="2136" spans="1:9" ht="30" x14ac:dyDescent="0.25">
      <c r="A2136" s="575"/>
      <c r="B2136" s="424"/>
      <c r="C2136" s="143" t="s">
        <v>730</v>
      </c>
      <c r="D2136" s="144" t="s">
        <v>731</v>
      </c>
      <c r="E2136" s="12" t="s">
        <v>126</v>
      </c>
      <c r="F2136" s="12" t="s">
        <v>121</v>
      </c>
      <c r="G2136" s="14">
        <v>500000</v>
      </c>
      <c r="H2136" s="14">
        <v>500000</v>
      </c>
      <c r="I2136" s="14">
        <v>1</v>
      </c>
    </row>
    <row r="2137" spans="1:9" ht="30" x14ac:dyDescent="0.25">
      <c r="A2137" s="575"/>
      <c r="B2137" s="424">
        <v>4214</v>
      </c>
      <c r="C2137" s="143" t="s">
        <v>732</v>
      </c>
      <c r="D2137" s="144" t="s">
        <v>128</v>
      </c>
      <c r="E2137" s="12" t="s">
        <v>120</v>
      </c>
      <c r="F2137" s="12" t="s">
        <v>121</v>
      </c>
      <c r="G2137" s="14">
        <v>3750000</v>
      </c>
      <c r="H2137" s="14">
        <v>3750000</v>
      </c>
      <c r="I2137" s="14">
        <v>1</v>
      </c>
    </row>
    <row r="2138" spans="1:9" ht="30" x14ac:dyDescent="0.25">
      <c r="A2138" s="575"/>
      <c r="B2138" s="424"/>
      <c r="C2138" s="143" t="s">
        <v>733</v>
      </c>
      <c r="D2138" s="144" t="s">
        <v>130</v>
      </c>
      <c r="E2138" s="12" t="s">
        <v>14</v>
      </c>
      <c r="F2138" s="12" t="s">
        <v>121</v>
      </c>
      <c r="G2138" s="14">
        <v>2536000</v>
      </c>
      <c r="H2138" s="14">
        <v>2536000</v>
      </c>
      <c r="I2138" s="14">
        <v>1</v>
      </c>
    </row>
    <row r="2139" spans="1:9" s="8" customFormat="1" ht="30" x14ac:dyDescent="0.25">
      <c r="A2139" s="575"/>
      <c r="B2139" s="424"/>
      <c r="C2139" s="141">
        <v>64211130</v>
      </c>
      <c r="D2139" s="142" t="s">
        <v>131</v>
      </c>
      <c r="E2139" s="15" t="s">
        <v>120</v>
      </c>
      <c r="F2139" s="15" t="s">
        <v>121</v>
      </c>
      <c r="G2139" s="16">
        <v>1048800</v>
      </c>
      <c r="H2139" s="16">
        <v>1048800</v>
      </c>
      <c r="I2139" s="16">
        <v>1</v>
      </c>
    </row>
    <row r="2140" spans="1:9" ht="30" x14ac:dyDescent="0.25">
      <c r="A2140" s="575"/>
      <c r="B2140" s="424"/>
      <c r="C2140" s="143" t="s">
        <v>734</v>
      </c>
      <c r="D2140" s="144" t="s">
        <v>133</v>
      </c>
      <c r="E2140" s="12" t="s">
        <v>14</v>
      </c>
      <c r="F2140" s="12" t="s">
        <v>121</v>
      </c>
      <c r="G2140" s="14">
        <v>150000</v>
      </c>
      <c r="H2140" s="14">
        <v>150000</v>
      </c>
      <c r="I2140" s="14">
        <v>1</v>
      </c>
    </row>
    <row r="2141" spans="1:9" s="8" customFormat="1" ht="30" x14ac:dyDescent="0.25">
      <c r="A2141" s="575"/>
      <c r="B2141" s="450">
        <v>4215</v>
      </c>
      <c r="C2141" s="141">
        <v>66511170</v>
      </c>
      <c r="D2141" s="142" t="s">
        <v>135</v>
      </c>
      <c r="E2141" s="15" t="s">
        <v>120</v>
      </c>
      <c r="F2141" s="15" t="s">
        <v>121</v>
      </c>
      <c r="G2141" s="16">
        <v>410000</v>
      </c>
      <c r="H2141" s="16">
        <v>410000</v>
      </c>
      <c r="I2141" s="16">
        <v>1</v>
      </c>
    </row>
    <row r="2142" spans="1:9" x14ac:dyDescent="0.25">
      <c r="A2142" s="575"/>
      <c r="B2142" s="424">
        <v>4231</v>
      </c>
      <c r="C2142" s="143" t="s">
        <v>5475</v>
      </c>
      <c r="D2142" s="144" t="s">
        <v>485</v>
      </c>
      <c r="E2142" s="12" t="s">
        <v>14</v>
      </c>
      <c r="F2142" s="12" t="s">
        <v>121</v>
      </c>
      <c r="G2142" s="14">
        <v>300000</v>
      </c>
      <c r="H2142" s="14">
        <v>300000</v>
      </c>
      <c r="I2142" s="14">
        <v>1</v>
      </c>
    </row>
    <row r="2143" spans="1:9" s="8" customFormat="1" ht="30" x14ac:dyDescent="0.25">
      <c r="A2143" s="575"/>
      <c r="B2143" s="424">
        <v>4232</v>
      </c>
      <c r="C2143" s="141">
        <v>48441300</v>
      </c>
      <c r="D2143" s="142" t="s">
        <v>735</v>
      </c>
      <c r="E2143" s="15" t="s">
        <v>120</v>
      </c>
      <c r="F2143" s="15" t="s">
        <v>121</v>
      </c>
      <c r="G2143" s="16">
        <v>234000</v>
      </c>
      <c r="H2143" s="16">
        <v>234000</v>
      </c>
      <c r="I2143" s="16">
        <v>1</v>
      </c>
    </row>
    <row r="2144" spans="1:9" ht="45" x14ac:dyDescent="0.25">
      <c r="A2144" s="575"/>
      <c r="B2144" s="424"/>
      <c r="C2144" s="143" t="s">
        <v>736</v>
      </c>
      <c r="D2144" s="144" t="s">
        <v>737</v>
      </c>
      <c r="E2144" s="12" t="s">
        <v>14</v>
      </c>
      <c r="F2144" s="12" t="s">
        <v>121</v>
      </c>
      <c r="G2144" s="14">
        <v>180000</v>
      </c>
      <c r="H2144" s="14">
        <v>180000</v>
      </c>
      <c r="I2144" s="14">
        <v>1</v>
      </c>
    </row>
    <row r="2145" spans="1:9" ht="30" x14ac:dyDescent="0.25">
      <c r="A2145" s="575"/>
      <c r="B2145" s="424">
        <v>4234</v>
      </c>
      <c r="C2145" s="143" t="s">
        <v>738</v>
      </c>
      <c r="D2145" s="144" t="s">
        <v>739</v>
      </c>
      <c r="E2145" s="12" t="s">
        <v>14</v>
      </c>
      <c r="F2145" s="12" t="s">
        <v>121</v>
      </c>
      <c r="G2145" s="14">
        <v>200000</v>
      </c>
      <c r="H2145" s="14">
        <v>200000</v>
      </c>
      <c r="I2145" s="14">
        <v>1</v>
      </c>
    </row>
    <row r="2146" spans="1:9" ht="45" x14ac:dyDescent="0.25">
      <c r="A2146" s="575"/>
      <c r="B2146" s="424"/>
      <c r="C2146" s="143" t="s">
        <v>740</v>
      </c>
      <c r="D2146" s="144" t="s">
        <v>741</v>
      </c>
      <c r="E2146" s="12" t="s">
        <v>14</v>
      </c>
      <c r="F2146" s="12" t="s">
        <v>121</v>
      </c>
      <c r="G2146" s="14">
        <v>500</v>
      </c>
      <c r="H2146" s="14">
        <v>500</v>
      </c>
      <c r="I2146" s="14">
        <v>1</v>
      </c>
    </row>
    <row r="2147" spans="1:9" ht="30" x14ac:dyDescent="0.25">
      <c r="A2147" s="575"/>
      <c r="B2147" s="424"/>
      <c r="C2147" s="143" t="s">
        <v>742</v>
      </c>
      <c r="D2147" s="144" t="s">
        <v>743</v>
      </c>
      <c r="E2147" s="12" t="s">
        <v>14</v>
      </c>
      <c r="F2147" s="12" t="s">
        <v>121</v>
      </c>
      <c r="G2147" s="14">
        <v>40000</v>
      </c>
      <c r="H2147" s="14">
        <v>40000</v>
      </c>
      <c r="I2147" s="14">
        <v>1</v>
      </c>
    </row>
    <row r="2148" spans="1:9" ht="30" x14ac:dyDescent="0.25">
      <c r="A2148" s="575"/>
      <c r="B2148" s="424"/>
      <c r="C2148" s="143" t="s">
        <v>744</v>
      </c>
      <c r="D2148" s="144" t="s">
        <v>745</v>
      </c>
      <c r="E2148" s="12" t="s">
        <v>14</v>
      </c>
      <c r="F2148" s="12" t="s">
        <v>121</v>
      </c>
      <c r="G2148" s="14">
        <v>125500</v>
      </c>
      <c r="H2148" s="14">
        <v>125500</v>
      </c>
      <c r="I2148" s="14">
        <v>1</v>
      </c>
    </row>
    <row r="2149" spans="1:9" ht="45" x14ac:dyDescent="0.25">
      <c r="A2149" s="575"/>
      <c r="B2149" s="424"/>
      <c r="C2149" s="143" t="s">
        <v>746</v>
      </c>
      <c r="D2149" s="144" t="s">
        <v>747</v>
      </c>
      <c r="E2149" s="12" t="s">
        <v>14</v>
      </c>
      <c r="F2149" s="12" t="s">
        <v>121</v>
      </c>
      <c r="G2149" s="14">
        <v>30000</v>
      </c>
      <c r="H2149" s="14">
        <v>30000</v>
      </c>
      <c r="I2149" s="14">
        <v>1</v>
      </c>
    </row>
    <row r="2150" spans="1:9" ht="60" x14ac:dyDescent="0.25">
      <c r="A2150" s="575"/>
      <c r="B2150" s="424"/>
      <c r="C2150" s="143" t="s">
        <v>748</v>
      </c>
      <c r="D2150" s="144" t="s">
        <v>749</v>
      </c>
      <c r="E2150" s="12" t="s">
        <v>14</v>
      </c>
      <c r="F2150" s="12" t="s">
        <v>121</v>
      </c>
      <c r="G2150" s="14">
        <v>20000</v>
      </c>
      <c r="H2150" s="14">
        <v>20000</v>
      </c>
      <c r="I2150" s="14">
        <v>1</v>
      </c>
    </row>
    <row r="2151" spans="1:9" ht="45" x14ac:dyDescent="0.25">
      <c r="A2151" s="575"/>
      <c r="B2151" s="424"/>
      <c r="C2151" s="143" t="s">
        <v>750</v>
      </c>
      <c r="D2151" s="144" t="s">
        <v>751</v>
      </c>
      <c r="E2151" s="12" t="s">
        <v>14</v>
      </c>
      <c r="F2151" s="12" t="s">
        <v>121</v>
      </c>
      <c r="G2151" s="14">
        <v>10000</v>
      </c>
      <c r="H2151" s="14">
        <v>10000</v>
      </c>
      <c r="I2151" s="14">
        <v>1</v>
      </c>
    </row>
    <row r="2152" spans="1:9" ht="45" x14ac:dyDescent="0.25">
      <c r="A2152" s="575"/>
      <c r="B2152" s="424"/>
      <c r="C2152" s="143" t="s">
        <v>752</v>
      </c>
      <c r="D2152" s="144" t="s">
        <v>753</v>
      </c>
      <c r="E2152" s="12" t="s">
        <v>14</v>
      </c>
      <c r="F2152" s="12" t="s">
        <v>121</v>
      </c>
      <c r="G2152" s="14">
        <v>30000</v>
      </c>
      <c r="H2152" s="14">
        <v>30000</v>
      </c>
      <c r="I2152" s="14">
        <v>1</v>
      </c>
    </row>
    <row r="2153" spans="1:9" ht="45" x14ac:dyDescent="0.25">
      <c r="A2153" s="575"/>
      <c r="B2153" s="424"/>
      <c r="C2153" s="143" t="s">
        <v>754</v>
      </c>
      <c r="D2153" s="144" t="s">
        <v>755</v>
      </c>
      <c r="E2153" s="12" t="s">
        <v>14</v>
      </c>
      <c r="F2153" s="12" t="s">
        <v>121</v>
      </c>
      <c r="G2153" s="14">
        <v>24000</v>
      </c>
      <c r="H2153" s="14">
        <v>24000</v>
      </c>
      <c r="I2153" s="14">
        <v>1</v>
      </c>
    </row>
    <row r="2154" spans="1:9" ht="45" x14ac:dyDescent="0.25">
      <c r="A2154" s="575"/>
      <c r="B2154" s="424"/>
      <c r="C2154" s="143" t="s">
        <v>756</v>
      </c>
      <c r="D2154" s="144" t="s">
        <v>757</v>
      </c>
      <c r="E2154" s="12" t="s">
        <v>14</v>
      </c>
      <c r="F2154" s="12" t="s">
        <v>121</v>
      </c>
      <c r="G2154" s="14">
        <v>20000</v>
      </c>
      <c r="H2154" s="14">
        <v>20000</v>
      </c>
      <c r="I2154" s="14">
        <v>1</v>
      </c>
    </row>
    <row r="2155" spans="1:9" s="8" customFormat="1" ht="30" x14ac:dyDescent="0.25">
      <c r="A2155" s="575"/>
      <c r="B2155" s="450">
        <v>4237</v>
      </c>
      <c r="C2155" s="141">
        <v>79111200</v>
      </c>
      <c r="D2155" s="142" t="s">
        <v>141</v>
      </c>
      <c r="E2155" s="15" t="s">
        <v>120</v>
      </c>
      <c r="F2155" s="15" t="s">
        <v>121</v>
      </c>
      <c r="G2155" s="16">
        <v>1000000</v>
      </c>
      <c r="H2155" s="16">
        <v>1000000</v>
      </c>
      <c r="I2155" s="16">
        <v>1</v>
      </c>
    </row>
    <row r="2156" spans="1:9" ht="45" x14ac:dyDescent="0.25">
      <c r="A2156" s="575"/>
      <c r="B2156" s="424">
        <v>4241</v>
      </c>
      <c r="C2156" s="143" t="s">
        <v>758</v>
      </c>
      <c r="D2156" s="144" t="s">
        <v>142</v>
      </c>
      <c r="E2156" s="12" t="s">
        <v>120</v>
      </c>
      <c r="F2156" s="12" t="s">
        <v>121</v>
      </c>
      <c r="G2156" s="14">
        <v>75000</v>
      </c>
      <c r="H2156" s="14">
        <v>75000</v>
      </c>
      <c r="I2156" s="14">
        <v>1</v>
      </c>
    </row>
    <row r="2157" spans="1:9" ht="45" x14ac:dyDescent="0.25">
      <c r="A2157" s="575"/>
      <c r="B2157" s="424"/>
      <c r="C2157" s="143" t="s">
        <v>759</v>
      </c>
      <c r="D2157" s="144" t="s">
        <v>142</v>
      </c>
      <c r="E2157" s="12" t="s">
        <v>120</v>
      </c>
      <c r="F2157" s="12" t="s">
        <v>121</v>
      </c>
      <c r="G2157" s="14">
        <v>25000</v>
      </c>
      <c r="H2157" s="14">
        <v>25000</v>
      </c>
      <c r="I2157" s="14">
        <v>1</v>
      </c>
    </row>
    <row r="2158" spans="1:9" s="8" customFormat="1" ht="30" x14ac:dyDescent="0.25">
      <c r="A2158" s="575"/>
      <c r="B2158" s="424"/>
      <c r="C2158" s="141">
        <v>79711110</v>
      </c>
      <c r="D2158" s="142" t="s">
        <v>497</v>
      </c>
      <c r="E2158" s="15" t="s">
        <v>120</v>
      </c>
      <c r="F2158" s="15" t="s">
        <v>121</v>
      </c>
      <c r="G2158" s="16">
        <v>75000</v>
      </c>
      <c r="H2158" s="16">
        <v>75000</v>
      </c>
      <c r="I2158" s="16">
        <v>1</v>
      </c>
    </row>
    <row r="2159" spans="1:9" x14ac:dyDescent="0.25">
      <c r="A2159" s="575"/>
      <c r="B2159" s="424"/>
      <c r="C2159" s="143" t="s">
        <v>760</v>
      </c>
      <c r="D2159" s="144" t="s">
        <v>499</v>
      </c>
      <c r="E2159" s="12" t="s">
        <v>14</v>
      </c>
      <c r="F2159" s="12" t="s">
        <v>121</v>
      </c>
      <c r="G2159" s="14">
        <v>325000</v>
      </c>
      <c r="H2159" s="14">
        <v>325000</v>
      </c>
      <c r="I2159" s="14">
        <v>1</v>
      </c>
    </row>
    <row r="2160" spans="1:9" s="8" customFormat="1" ht="45" x14ac:dyDescent="0.25">
      <c r="A2160" s="575"/>
      <c r="B2160" s="450">
        <v>4251</v>
      </c>
      <c r="C2160" s="141">
        <v>71351540</v>
      </c>
      <c r="D2160" s="142" t="s">
        <v>761</v>
      </c>
      <c r="E2160" s="15" t="s">
        <v>126</v>
      </c>
      <c r="F2160" s="15" t="s">
        <v>121</v>
      </c>
      <c r="G2160" s="16">
        <v>24500000</v>
      </c>
      <c r="H2160" s="16">
        <v>24500000</v>
      </c>
      <c r="I2160" s="16">
        <v>1</v>
      </c>
    </row>
    <row r="2161" spans="1:9" s="8" customFormat="1" ht="30" x14ac:dyDescent="0.25">
      <c r="A2161" s="575"/>
      <c r="B2161" s="328">
        <v>4251</v>
      </c>
      <c r="C2161" s="230" t="s">
        <v>5761</v>
      </c>
      <c r="D2161" s="328" t="s">
        <v>5477</v>
      </c>
      <c r="E2161" s="230" t="s">
        <v>172</v>
      </c>
      <c r="F2161" s="328" t="s">
        <v>121</v>
      </c>
      <c r="G2161" s="339">
        <v>10300</v>
      </c>
      <c r="H2161" s="339">
        <v>10300</v>
      </c>
      <c r="I2161" s="53">
        <v>1</v>
      </c>
    </row>
    <row r="2162" spans="1:9" ht="45" x14ac:dyDescent="0.25">
      <c r="A2162" s="575"/>
      <c r="B2162" s="424">
        <v>4252</v>
      </c>
      <c r="C2162" s="143" t="s">
        <v>762</v>
      </c>
      <c r="D2162" s="144" t="s">
        <v>763</v>
      </c>
      <c r="E2162" s="12" t="s">
        <v>126</v>
      </c>
      <c r="F2162" s="12" t="s">
        <v>121</v>
      </c>
      <c r="G2162" s="14">
        <v>1000000</v>
      </c>
      <c r="H2162" s="14">
        <v>1000000</v>
      </c>
      <c r="I2162" s="14">
        <v>1</v>
      </c>
    </row>
    <row r="2163" spans="1:9" ht="30" x14ac:dyDescent="0.25">
      <c r="A2163" s="575"/>
      <c r="B2163" s="424"/>
      <c r="C2163" s="143" t="s">
        <v>764</v>
      </c>
      <c r="D2163" s="144" t="s">
        <v>765</v>
      </c>
      <c r="E2163" s="12" t="s">
        <v>126</v>
      </c>
      <c r="F2163" s="12" t="s">
        <v>121</v>
      </c>
      <c r="G2163" s="14">
        <v>1000000</v>
      </c>
      <c r="H2163" s="14">
        <v>1000000</v>
      </c>
      <c r="I2163" s="14">
        <v>1</v>
      </c>
    </row>
    <row r="2164" spans="1:9" s="8" customFormat="1" ht="30" x14ac:dyDescent="0.25">
      <c r="A2164" s="575"/>
      <c r="B2164" s="424"/>
      <c r="C2164" s="143" t="s">
        <v>5993</v>
      </c>
      <c r="D2164" s="143" t="s">
        <v>5994</v>
      </c>
      <c r="E2164" s="143" t="s">
        <v>126</v>
      </c>
      <c r="F2164" s="143" t="s">
        <v>121</v>
      </c>
      <c r="G2164" s="143">
        <v>700000</v>
      </c>
      <c r="H2164" s="143">
        <v>700000</v>
      </c>
      <c r="I2164" s="143">
        <v>1</v>
      </c>
    </row>
    <row r="2165" spans="1:9" ht="45" x14ac:dyDescent="0.25">
      <c r="A2165" s="575"/>
      <c r="B2165" s="424"/>
      <c r="C2165" s="143" t="s">
        <v>767</v>
      </c>
      <c r="D2165" s="144" t="s">
        <v>509</v>
      </c>
      <c r="E2165" s="12" t="s">
        <v>149</v>
      </c>
      <c r="F2165" s="12" t="s">
        <v>121</v>
      </c>
      <c r="G2165" s="14">
        <v>600000</v>
      </c>
      <c r="H2165" s="14">
        <v>600000</v>
      </c>
      <c r="I2165" s="14">
        <v>1</v>
      </c>
    </row>
    <row r="2166" spans="1:9" ht="60" x14ac:dyDescent="0.25">
      <c r="A2166" s="575"/>
      <c r="B2166" s="424"/>
      <c r="C2166" s="143" t="s">
        <v>768</v>
      </c>
      <c r="D2166" s="144" t="s">
        <v>769</v>
      </c>
      <c r="E2166" s="12" t="s">
        <v>149</v>
      </c>
      <c r="F2166" s="12" t="s">
        <v>121</v>
      </c>
      <c r="G2166" s="14">
        <v>700000</v>
      </c>
      <c r="H2166" s="14">
        <v>700000</v>
      </c>
      <c r="I2166" s="14">
        <v>1</v>
      </c>
    </row>
    <row r="2167" spans="1:9" ht="30" x14ac:dyDescent="0.25">
      <c r="A2167" s="575"/>
      <c r="B2167" s="424"/>
      <c r="C2167" s="143" t="s">
        <v>770</v>
      </c>
      <c r="D2167" s="144" t="s">
        <v>771</v>
      </c>
      <c r="E2167" s="12" t="s">
        <v>149</v>
      </c>
      <c r="F2167" s="12" t="s">
        <v>121</v>
      </c>
      <c r="G2167" s="14">
        <v>100000</v>
      </c>
      <c r="H2167" s="14">
        <v>100000</v>
      </c>
      <c r="I2167" s="14">
        <v>1</v>
      </c>
    </row>
    <row r="2168" spans="1:9" ht="45" x14ac:dyDescent="0.25">
      <c r="A2168" s="575"/>
      <c r="B2168" s="424"/>
      <c r="C2168" s="143" t="s">
        <v>772</v>
      </c>
      <c r="D2168" s="144" t="s">
        <v>773</v>
      </c>
      <c r="E2168" s="12" t="s">
        <v>149</v>
      </c>
      <c r="F2168" s="12" t="s">
        <v>121</v>
      </c>
      <c r="G2168" s="14">
        <v>300000</v>
      </c>
      <c r="H2168" s="14">
        <v>300000</v>
      </c>
      <c r="I2168" s="14">
        <v>1</v>
      </c>
    </row>
    <row r="2169" spans="1:9" ht="60" x14ac:dyDescent="0.25">
      <c r="A2169" s="575"/>
      <c r="B2169" s="424"/>
      <c r="C2169" s="143" t="s">
        <v>774</v>
      </c>
      <c r="D2169" s="144" t="s">
        <v>775</v>
      </c>
      <c r="E2169" s="12" t="s">
        <v>149</v>
      </c>
      <c r="F2169" s="12" t="s">
        <v>121</v>
      </c>
      <c r="G2169" s="14">
        <v>200000</v>
      </c>
      <c r="H2169" s="14">
        <v>200000</v>
      </c>
      <c r="I2169" s="14">
        <v>1</v>
      </c>
    </row>
    <row r="2170" spans="1:9" ht="45" x14ac:dyDescent="0.25">
      <c r="A2170" s="575"/>
      <c r="B2170" s="424"/>
      <c r="C2170" s="143" t="s">
        <v>776</v>
      </c>
      <c r="D2170" s="144" t="s">
        <v>512</v>
      </c>
      <c r="E2170" s="12" t="s">
        <v>149</v>
      </c>
      <c r="F2170" s="12" t="s">
        <v>121</v>
      </c>
      <c r="G2170" s="14">
        <v>100000</v>
      </c>
      <c r="H2170" s="14">
        <v>100000</v>
      </c>
      <c r="I2170" s="14">
        <v>1</v>
      </c>
    </row>
    <row r="2171" spans="1:9" x14ac:dyDescent="0.25">
      <c r="A2171" s="575"/>
      <c r="B2171" s="451" t="s">
        <v>153</v>
      </c>
      <c r="C2171" s="451"/>
      <c r="D2171" s="451"/>
      <c r="E2171" s="451"/>
      <c r="F2171" s="451"/>
      <c r="G2171" s="451"/>
      <c r="H2171" s="2">
        <v>4000000</v>
      </c>
      <c r="I2171" s="2"/>
    </row>
    <row r="2172" spans="1:9" x14ac:dyDescent="0.25">
      <c r="A2172" s="575"/>
      <c r="B2172" s="426" t="s">
        <v>154</v>
      </c>
      <c r="C2172" s="426"/>
      <c r="D2172" s="426"/>
      <c r="E2172" s="426"/>
      <c r="F2172" s="426"/>
      <c r="G2172" s="426"/>
      <c r="H2172" s="73">
        <v>3500000</v>
      </c>
      <c r="I2172" s="73"/>
    </row>
    <row r="2173" spans="1:9" s="8" customFormat="1" ht="30" x14ac:dyDescent="0.25">
      <c r="A2173" s="575"/>
      <c r="B2173" s="450">
        <v>5134</v>
      </c>
      <c r="C2173" s="141">
        <v>71241200</v>
      </c>
      <c r="D2173" s="142" t="s">
        <v>519</v>
      </c>
      <c r="E2173" s="15" t="s">
        <v>126</v>
      </c>
      <c r="F2173" s="15" t="s">
        <v>121</v>
      </c>
      <c r="G2173" s="16">
        <v>3400000</v>
      </c>
      <c r="H2173" s="16">
        <v>3400000</v>
      </c>
      <c r="I2173" s="16">
        <v>1</v>
      </c>
    </row>
    <row r="2174" spans="1:9" ht="45" x14ac:dyDescent="0.25">
      <c r="A2174" s="575"/>
      <c r="B2174" s="12">
        <v>5134</v>
      </c>
      <c r="C2174" s="143" t="s">
        <v>777</v>
      </c>
      <c r="D2174" s="144" t="s">
        <v>778</v>
      </c>
      <c r="E2174" s="12" t="s">
        <v>172</v>
      </c>
      <c r="F2174" s="12" t="s">
        <v>121</v>
      </c>
      <c r="G2174" s="14">
        <v>100000</v>
      </c>
      <c r="H2174" s="14">
        <v>100000</v>
      </c>
      <c r="I2174" s="14">
        <v>1</v>
      </c>
    </row>
    <row r="2175" spans="1:9" x14ac:dyDescent="0.25">
      <c r="A2175" s="575"/>
      <c r="B2175" s="426" t="s">
        <v>118</v>
      </c>
      <c r="C2175" s="426"/>
      <c r="D2175" s="426"/>
      <c r="E2175" s="426"/>
      <c r="F2175" s="426"/>
      <c r="G2175" s="426"/>
      <c r="H2175" s="73">
        <v>500000</v>
      </c>
      <c r="I2175" s="73"/>
    </row>
    <row r="2176" spans="1:9" x14ac:dyDescent="0.25">
      <c r="A2176" s="575"/>
      <c r="B2176" s="424">
        <v>5134</v>
      </c>
      <c r="C2176" s="143" t="s">
        <v>779</v>
      </c>
      <c r="D2176" s="144" t="s">
        <v>164</v>
      </c>
      <c r="E2176" s="12" t="s">
        <v>126</v>
      </c>
      <c r="F2176" s="12" t="s">
        <v>121</v>
      </c>
      <c r="G2176" s="14">
        <v>500000</v>
      </c>
      <c r="H2176" s="14">
        <v>500000</v>
      </c>
      <c r="I2176" s="14">
        <v>1</v>
      </c>
    </row>
    <row r="2177" spans="1:9" x14ac:dyDescent="0.25">
      <c r="A2177" s="575"/>
      <c r="B2177" s="451" t="s">
        <v>524</v>
      </c>
      <c r="C2177" s="451"/>
      <c r="D2177" s="451"/>
      <c r="E2177" s="451"/>
      <c r="F2177" s="451"/>
      <c r="G2177" s="451"/>
      <c r="H2177" s="2">
        <v>2000000</v>
      </c>
      <c r="I2177" s="2"/>
    </row>
    <row r="2178" spans="1:9" x14ac:dyDescent="0.25">
      <c r="A2178" s="575"/>
      <c r="B2178" s="426" t="s">
        <v>118</v>
      </c>
      <c r="C2178" s="426"/>
      <c r="D2178" s="426"/>
      <c r="E2178" s="426"/>
      <c r="F2178" s="426"/>
      <c r="G2178" s="426"/>
      <c r="H2178" s="73">
        <v>2000000</v>
      </c>
      <c r="I2178" s="73"/>
    </row>
    <row r="2179" spans="1:9" ht="60" x14ac:dyDescent="0.25">
      <c r="A2179" s="575"/>
      <c r="B2179" s="424">
        <v>4239</v>
      </c>
      <c r="C2179" s="143" t="s">
        <v>780</v>
      </c>
      <c r="D2179" s="144" t="s">
        <v>781</v>
      </c>
      <c r="E2179" s="12" t="s">
        <v>14</v>
      </c>
      <c r="F2179" s="12" t="s">
        <v>121</v>
      </c>
      <c r="G2179" s="14">
        <v>2000000</v>
      </c>
      <c r="H2179" s="14">
        <v>2000000</v>
      </c>
      <c r="I2179" s="14">
        <v>1</v>
      </c>
    </row>
    <row r="2180" spans="1:9" ht="42.75" customHeight="1" x14ac:dyDescent="0.25">
      <c r="A2180" s="575"/>
      <c r="B2180" s="31">
        <v>4239</v>
      </c>
      <c r="C2180" s="31" t="s">
        <v>5654</v>
      </c>
      <c r="D2180" s="203" t="s">
        <v>781</v>
      </c>
      <c r="E2180" s="31" t="s">
        <v>14</v>
      </c>
      <c r="F2180" s="31" t="s">
        <v>121</v>
      </c>
      <c r="G2180" s="32">
        <v>400000</v>
      </c>
      <c r="H2180" s="32">
        <v>400000</v>
      </c>
      <c r="I2180" s="32">
        <v>1</v>
      </c>
    </row>
    <row r="2181" spans="1:9" ht="47.25" customHeight="1" x14ac:dyDescent="0.25">
      <c r="A2181" s="575"/>
      <c r="B2181" s="31">
        <v>4239</v>
      </c>
      <c r="C2181" s="31" t="s">
        <v>5655</v>
      </c>
      <c r="D2181" s="203" t="s">
        <v>781</v>
      </c>
      <c r="E2181" s="31" t="s">
        <v>14</v>
      </c>
      <c r="F2181" s="31" t="s">
        <v>121</v>
      </c>
      <c r="G2181" s="32">
        <v>1000000</v>
      </c>
      <c r="H2181" s="32">
        <v>1000000</v>
      </c>
      <c r="I2181" s="32">
        <v>1</v>
      </c>
    </row>
    <row r="2182" spans="1:9" x14ac:dyDescent="0.25">
      <c r="A2182" s="575"/>
      <c r="B2182" s="451" t="s">
        <v>5990</v>
      </c>
      <c r="C2182" s="451"/>
      <c r="D2182" s="451"/>
      <c r="E2182" s="451"/>
      <c r="F2182" s="451"/>
      <c r="G2182" s="451"/>
      <c r="H2182" s="2"/>
      <c r="I2182" s="2"/>
    </row>
    <row r="2183" spans="1:9" x14ac:dyDescent="0.25">
      <c r="A2183" s="575"/>
      <c r="B2183" s="426" t="s">
        <v>154</v>
      </c>
      <c r="C2183" s="426"/>
      <c r="D2183" s="426"/>
      <c r="E2183" s="426"/>
      <c r="F2183" s="426"/>
      <c r="G2183" s="426"/>
      <c r="H2183" s="31"/>
      <c r="I2183" s="31"/>
    </row>
    <row r="2184" spans="1:9" ht="30" x14ac:dyDescent="0.25">
      <c r="A2184" s="575"/>
      <c r="B2184" s="31" t="s">
        <v>5854</v>
      </c>
      <c r="C2184" s="31" t="s">
        <v>5977</v>
      </c>
      <c r="D2184" s="203" t="s">
        <v>4263</v>
      </c>
      <c r="E2184" s="354" t="s">
        <v>126</v>
      </c>
      <c r="F2184" s="31" t="s">
        <v>121</v>
      </c>
      <c r="G2184" s="344">
        <v>9796</v>
      </c>
      <c r="H2184" s="344">
        <v>9796</v>
      </c>
      <c r="I2184" s="31">
        <v>1</v>
      </c>
    </row>
    <row r="2185" spans="1:9" x14ac:dyDescent="0.25">
      <c r="A2185" s="575"/>
      <c r="B2185" s="451" t="s">
        <v>5987</v>
      </c>
      <c r="C2185" s="451"/>
      <c r="D2185" s="451"/>
      <c r="E2185" s="451"/>
      <c r="F2185" s="451"/>
      <c r="G2185" s="451"/>
      <c r="H2185" s="31"/>
      <c r="I2185" s="31"/>
    </row>
    <row r="2186" spans="1:9" x14ac:dyDescent="0.25">
      <c r="A2186" s="575"/>
      <c r="B2186" s="426" t="s">
        <v>154</v>
      </c>
      <c r="C2186" s="426"/>
      <c r="D2186" s="426"/>
      <c r="E2186" s="426"/>
      <c r="F2186" s="426"/>
      <c r="G2186" s="426"/>
      <c r="H2186" s="368"/>
      <c r="I2186" s="31"/>
    </row>
    <row r="2187" spans="1:9" ht="30" x14ac:dyDescent="0.25">
      <c r="A2187" s="575"/>
      <c r="B2187" s="31" t="s">
        <v>5854</v>
      </c>
      <c r="C2187" s="31" t="s">
        <v>5988</v>
      </c>
      <c r="D2187" s="31" t="s">
        <v>5989</v>
      </c>
      <c r="E2187" s="31" t="s">
        <v>126</v>
      </c>
      <c r="F2187" s="31" t="s">
        <v>121</v>
      </c>
      <c r="G2187" s="31">
        <v>58920000</v>
      </c>
      <c r="H2187" s="31">
        <v>58920000</v>
      </c>
      <c r="I2187" s="31">
        <v>1</v>
      </c>
    </row>
    <row r="2188" spans="1:9" x14ac:dyDescent="0.25">
      <c r="A2188" s="575"/>
      <c r="B2188" s="451" t="s">
        <v>178</v>
      </c>
      <c r="C2188" s="451"/>
      <c r="D2188" s="451"/>
      <c r="E2188" s="451"/>
      <c r="F2188" s="451"/>
      <c r="G2188" s="451"/>
      <c r="H2188" s="2"/>
      <c r="I2188" s="2"/>
    </row>
    <row r="2189" spans="1:9" x14ac:dyDescent="0.25">
      <c r="A2189" s="575"/>
      <c r="B2189" s="426" t="s">
        <v>11</v>
      </c>
      <c r="C2189" s="426"/>
      <c r="D2189" s="426"/>
      <c r="E2189" s="426"/>
      <c r="F2189" s="426"/>
      <c r="G2189" s="426"/>
      <c r="H2189" s="73">
        <v>10951206</v>
      </c>
      <c r="I2189" s="73"/>
    </row>
    <row r="2190" spans="1:9" ht="30" x14ac:dyDescent="0.25">
      <c r="A2190" s="575"/>
      <c r="B2190" s="424">
        <v>5129</v>
      </c>
      <c r="C2190" s="143" t="s">
        <v>782</v>
      </c>
      <c r="D2190" s="144" t="s">
        <v>783</v>
      </c>
      <c r="E2190" s="12" t="s">
        <v>126</v>
      </c>
      <c r="F2190" s="12" t="s">
        <v>15</v>
      </c>
      <c r="G2190" s="14">
        <v>4297800</v>
      </c>
      <c r="H2190" s="14">
        <v>4297800</v>
      </c>
      <c r="I2190" s="14">
        <v>1</v>
      </c>
    </row>
    <row r="2191" spans="1:9" ht="30" x14ac:dyDescent="0.25">
      <c r="A2191" s="575"/>
      <c r="B2191" s="424"/>
      <c r="C2191" s="143" t="s">
        <v>784</v>
      </c>
      <c r="D2191" s="144" t="s">
        <v>785</v>
      </c>
      <c r="E2191" s="12" t="s">
        <v>126</v>
      </c>
      <c r="F2191" s="12" t="s">
        <v>15</v>
      </c>
      <c r="G2191" s="14">
        <v>167040</v>
      </c>
      <c r="H2191" s="14">
        <v>167040</v>
      </c>
      <c r="I2191" s="14">
        <v>1</v>
      </c>
    </row>
    <row r="2192" spans="1:9" x14ac:dyDescent="0.25">
      <c r="A2192" s="575"/>
      <c r="B2192" s="424"/>
      <c r="C2192" s="143" t="s">
        <v>786</v>
      </c>
      <c r="D2192" s="144" t="s">
        <v>787</v>
      </c>
      <c r="E2192" s="12" t="s">
        <v>126</v>
      </c>
      <c r="F2192" s="12" t="s">
        <v>15</v>
      </c>
      <c r="G2192" s="14">
        <v>115150</v>
      </c>
      <c r="H2192" s="14">
        <v>115150</v>
      </c>
      <c r="I2192" s="14">
        <v>1</v>
      </c>
    </row>
    <row r="2193" spans="1:9" ht="30" x14ac:dyDescent="0.25">
      <c r="A2193" s="575"/>
      <c r="B2193" s="424"/>
      <c r="C2193" s="143" t="s">
        <v>788</v>
      </c>
      <c r="D2193" s="144" t="s">
        <v>789</v>
      </c>
      <c r="E2193" s="12" t="s">
        <v>126</v>
      </c>
      <c r="F2193" s="12" t="s">
        <v>15</v>
      </c>
      <c r="G2193" s="14">
        <v>104160</v>
      </c>
      <c r="H2193" s="14">
        <v>104160</v>
      </c>
      <c r="I2193" s="14">
        <v>1</v>
      </c>
    </row>
    <row r="2194" spans="1:9" ht="30" x14ac:dyDescent="0.25">
      <c r="A2194" s="575"/>
      <c r="B2194" s="424"/>
      <c r="C2194" s="143" t="s">
        <v>790</v>
      </c>
      <c r="D2194" s="144" t="s">
        <v>791</v>
      </c>
      <c r="E2194" s="12" t="s">
        <v>126</v>
      </c>
      <c r="F2194" s="12" t="s">
        <v>15</v>
      </c>
      <c r="G2194" s="14">
        <v>74520</v>
      </c>
      <c r="H2194" s="14">
        <v>74520</v>
      </c>
      <c r="I2194" s="14">
        <v>1</v>
      </c>
    </row>
    <row r="2195" spans="1:9" x14ac:dyDescent="0.25">
      <c r="A2195" s="575"/>
      <c r="B2195" s="424"/>
      <c r="C2195" s="143" t="s">
        <v>792</v>
      </c>
      <c r="D2195" s="144" t="s">
        <v>793</v>
      </c>
      <c r="E2195" s="12" t="s">
        <v>126</v>
      </c>
      <c r="F2195" s="12" t="s">
        <v>15</v>
      </c>
      <c r="G2195" s="14">
        <v>180</v>
      </c>
      <c r="H2195" s="14">
        <v>65520</v>
      </c>
      <c r="I2195" s="14">
        <v>364</v>
      </c>
    </row>
    <row r="2196" spans="1:9" ht="30" x14ac:dyDescent="0.25">
      <c r="A2196" s="575"/>
      <c r="B2196" s="424"/>
      <c r="C2196" s="143" t="s">
        <v>794</v>
      </c>
      <c r="D2196" s="144" t="s">
        <v>795</v>
      </c>
      <c r="E2196" s="12" t="s">
        <v>126</v>
      </c>
      <c r="F2196" s="12" t="s">
        <v>15</v>
      </c>
      <c r="G2196" s="14">
        <v>174720</v>
      </c>
      <c r="H2196" s="14">
        <v>174720</v>
      </c>
      <c r="I2196" s="14">
        <v>1</v>
      </c>
    </row>
    <row r="2197" spans="1:9" ht="30" x14ac:dyDescent="0.25">
      <c r="A2197" s="575"/>
      <c r="B2197" s="424"/>
      <c r="C2197" s="143" t="s">
        <v>796</v>
      </c>
      <c r="D2197" s="144" t="s">
        <v>797</v>
      </c>
      <c r="E2197" s="12" t="s">
        <v>126</v>
      </c>
      <c r="F2197" s="12" t="s">
        <v>15</v>
      </c>
      <c r="G2197" s="14">
        <v>272600</v>
      </c>
      <c r="H2197" s="14">
        <v>272600</v>
      </c>
      <c r="I2197" s="14">
        <v>1</v>
      </c>
    </row>
    <row r="2198" spans="1:9" x14ac:dyDescent="0.25">
      <c r="A2198" s="575"/>
      <c r="B2198" s="424"/>
      <c r="C2198" s="143" t="s">
        <v>798</v>
      </c>
      <c r="D2198" s="144" t="s">
        <v>799</v>
      </c>
      <c r="E2198" s="12" t="s">
        <v>126</v>
      </c>
      <c r="F2198" s="12" t="s">
        <v>15</v>
      </c>
      <c r="G2198" s="14">
        <v>148480</v>
      </c>
      <c r="H2198" s="14">
        <v>148480</v>
      </c>
      <c r="I2198" s="14">
        <v>1</v>
      </c>
    </row>
    <row r="2199" spans="1:9" ht="30" x14ac:dyDescent="0.25">
      <c r="A2199" s="575"/>
      <c r="B2199" s="424"/>
      <c r="C2199" s="143" t="s">
        <v>800</v>
      </c>
      <c r="D2199" s="144" t="s">
        <v>801</v>
      </c>
      <c r="E2199" s="12" t="s">
        <v>126</v>
      </c>
      <c r="F2199" s="12" t="s">
        <v>15</v>
      </c>
      <c r="G2199" s="14">
        <v>436800</v>
      </c>
      <c r="H2199" s="14">
        <v>436800</v>
      </c>
      <c r="I2199" s="14">
        <v>1</v>
      </c>
    </row>
    <row r="2200" spans="1:9" ht="30" x14ac:dyDescent="0.25">
      <c r="A2200" s="575"/>
      <c r="B2200" s="424"/>
      <c r="C2200" s="143" t="s">
        <v>802</v>
      </c>
      <c r="D2200" s="144" t="s">
        <v>803</v>
      </c>
      <c r="E2200" s="12" t="s">
        <v>126</v>
      </c>
      <c r="F2200" s="12" t="s">
        <v>15</v>
      </c>
      <c r="G2200" s="14">
        <v>226208</v>
      </c>
      <c r="H2200" s="14">
        <v>452416</v>
      </c>
      <c r="I2200" s="14">
        <v>2</v>
      </c>
    </row>
    <row r="2201" spans="1:9" ht="30" x14ac:dyDescent="0.25">
      <c r="A2201" s="575"/>
      <c r="B2201" s="424"/>
      <c r="C2201" s="143" t="s">
        <v>804</v>
      </c>
      <c r="D2201" s="144" t="s">
        <v>805</v>
      </c>
      <c r="E2201" s="12" t="s">
        <v>126</v>
      </c>
      <c r="F2201" s="12" t="s">
        <v>15</v>
      </c>
      <c r="G2201" s="14">
        <v>560000</v>
      </c>
      <c r="H2201" s="14">
        <v>2800000</v>
      </c>
      <c r="I2201" s="14">
        <v>5</v>
      </c>
    </row>
    <row r="2202" spans="1:9" ht="30" x14ac:dyDescent="0.25">
      <c r="A2202" s="575"/>
      <c r="B2202" s="424"/>
      <c r="C2202" s="143" t="s">
        <v>806</v>
      </c>
      <c r="D2202" s="144" t="s">
        <v>807</v>
      </c>
      <c r="E2202" s="12" t="s">
        <v>126</v>
      </c>
      <c r="F2202" s="12" t="s">
        <v>15</v>
      </c>
      <c r="G2202" s="14">
        <v>620000</v>
      </c>
      <c r="H2202" s="14">
        <v>1240000</v>
      </c>
      <c r="I2202" s="14">
        <v>2</v>
      </c>
    </row>
    <row r="2203" spans="1:9" ht="30" x14ac:dyDescent="0.25">
      <c r="A2203" s="575"/>
      <c r="B2203" s="424"/>
      <c r="C2203" s="143" t="s">
        <v>808</v>
      </c>
      <c r="D2203" s="144" t="s">
        <v>809</v>
      </c>
      <c r="E2203" s="12" t="s">
        <v>126</v>
      </c>
      <c r="F2203" s="12" t="s">
        <v>15</v>
      </c>
      <c r="G2203" s="14">
        <v>17200</v>
      </c>
      <c r="H2203" s="14">
        <v>602000</v>
      </c>
      <c r="I2203" s="14">
        <v>35</v>
      </c>
    </row>
    <row r="2204" spans="1:9" x14ac:dyDescent="0.25">
      <c r="A2204" s="575"/>
      <c r="B2204" s="426" t="s">
        <v>118</v>
      </c>
      <c r="C2204" s="426"/>
      <c r="D2204" s="426"/>
      <c r="E2204" s="426"/>
      <c r="F2204" s="426"/>
      <c r="G2204" s="426"/>
      <c r="H2204" s="73">
        <v>223490</v>
      </c>
      <c r="I2204" s="73"/>
    </row>
    <row r="2205" spans="1:9" s="8" customFormat="1" ht="30" x14ac:dyDescent="0.25">
      <c r="A2205" s="575"/>
      <c r="B2205" s="450">
        <v>5129</v>
      </c>
      <c r="C2205" s="141">
        <v>71351540</v>
      </c>
      <c r="D2205" s="142" t="s">
        <v>810</v>
      </c>
      <c r="E2205" s="15" t="s">
        <v>126</v>
      </c>
      <c r="F2205" s="15" t="s">
        <v>121</v>
      </c>
      <c r="G2205" s="16">
        <v>223490</v>
      </c>
      <c r="H2205" s="16">
        <v>223490</v>
      </c>
      <c r="I2205" s="16">
        <v>1</v>
      </c>
    </row>
    <row r="2206" spans="1:9" x14ac:dyDescent="0.25">
      <c r="A2206" s="575"/>
      <c r="B2206" s="451" t="s">
        <v>214</v>
      </c>
      <c r="C2206" s="451"/>
      <c r="D2206" s="451"/>
      <c r="E2206" s="451"/>
      <c r="F2206" s="451"/>
      <c r="G2206" s="451"/>
      <c r="H2206" s="2">
        <v>48913690</v>
      </c>
      <c r="I2206" s="2"/>
    </row>
    <row r="2207" spans="1:9" x14ac:dyDescent="0.25">
      <c r="A2207" s="575"/>
      <c r="B2207" s="426" t="s">
        <v>11</v>
      </c>
      <c r="C2207" s="426"/>
      <c r="D2207" s="426"/>
      <c r="E2207" s="426"/>
      <c r="F2207" s="426"/>
      <c r="G2207" s="426"/>
      <c r="H2207" s="73">
        <v>9999950</v>
      </c>
      <c r="I2207" s="73"/>
    </row>
    <row r="2208" spans="1:9" x14ac:dyDescent="0.25">
      <c r="A2208" s="575"/>
      <c r="B2208" s="424">
        <v>4251</v>
      </c>
      <c r="C2208" s="143" t="s">
        <v>811</v>
      </c>
      <c r="D2208" s="144" t="s">
        <v>812</v>
      </c>
      <c r="E2208" s="12" t="s">
        <v>14</v>
      </c>
      <c r="F2208" s="12" t="s">
        <v>15</v>
      </c>
      <c r="G2208" s="14">
        <v>13380</v>
      </c>
      <c r="H2208" s="14">
        <v>200700</v>
      </c>
      <c r="I2208" s="14">
        <v>15</v>
      </c>
    </row>
    <row r="2209" spans="1:9" x14ac:dyDescent="0.25">
      <c r="A2209" s="575"/>
      <c r="B2209" s="424"/>
      <c r="C2209" s="143" t="s">
        <v>813</v>
      </c>
      <c r="D2209" s="144" t="s">
        <v>814</v>
      </c>
      <c r="E2209" s="12" t="s">
        <v>14</v>
      </c>
      <c r="F2209" s="12" t="s">
        <v>470</v>
      </c>
      <c r="G2209" s="14">
        <v>1250</v>
      </c>
      <c r="H2209" s="14">
        <v>1875000</v>
      </c>
      <c r="I2209" s="14">
        <v>1500</v>
      </c>
    </row>
    <row r="2210" spans="1:9" x14ac:dyDescent="0.25">
      <c r="A2210" s="575"/>
      <c r="B2210" s="424"/>
      <c r="C2210" s="143" t="s">
        <v>815</v>
      </c>
      <c r="D2210" s="144" t="s">
        <v>814</v>
      </c>
      <c r="E2210" s="12" t="s">
        <v>14</v>
      </c>
      <c r="F2210" s="12" t="s">
        <v>470</v>
      </c>
      <c r="G2210" s="14">
        <v>1450</v>
      </c>
      <c r="H2210" s="14">
        <v>7924250</v>
      </c>
      <c r="I2210" s="14">
        <v>5465</v>
      </c>
    </row>
    <row r="2211" spans="1:9" x14ac:dyDescent="0.25">
      <c r="A2211" s="575"/>
      <c r="B2211" s="426" t="s">
        <v>154</v>
      </c>
      <c r="C2211" s="426"/>
      <c r="D2211" s="426"/>
      <c r="E2211" s="426"/>
      <c r="F2211" s="426"/>
      <c r="G2211" s="426"/>
      <c r="H2211" s="73">
        <v>38135400</v>
      </c>
      <c r="I2211" s="73"/>
    </row>
    <row r="2212" spans="1:9" ht="30" x14ac:dyDescent="0.25">
      <c r="A2212" s="575"/>
      <c r="B2212" s="424">
        <v>4251</v>
      </c>
      <c r="C2212" s="143" t="s">
        <v>816</v>
      </c>
      <c r="D2212" s="144" t="s">
        <v>817</v>
      </c>
      <c r="E2212" s="12" t="s">
        <v>149</v>
      </c>
      <c r="F2212" s="12" t="s">
        <v>121</v>
      </c>
      <c r="G2212" s="14">
        <v>38135400</v>
      </c>
      <c r="H2212" s="14">
        <v>38135400</v>
      </c>
      <c r="I2212" s="14">
        <v>1</v>
      </c>
    </row>
    <row r="2213" spans="1:9" x14ac:dyDescent="0.25">
      <c r="A2213" s="575"/>
      <c r="B2213" s="426" t="s">
        <v>118</v>
      </c>
      <c r="C2213" s="426"/>
      <c r="D2213" s="426"/>
      <c r="E2213" s="426"/>
      <c r="F2213" s="426"/>
      <c r="G2213" s="426"/>
      <c r="H2213" s="73">
        <v>778340</v>
      </c>
      <c r="I2213" s="73"/>
    </row>
    <row r="2214" spans="1:9" s="8" customFormat="1" ht="30" x14ac:dyDescent="0.25">
      <c r="A2214" s="575"/>
      <c r="B2214" s="450">
        <v>4251</v>
      </c>
      <c r="C2214" s="141">
        <v>71351540</v>
      </c>
      <c r="D2214" s="142" t="s">
        <v>818</v>
      </c>
      <c r="E2214" s="15" t="s">
        <v>149</v>
      </c>
      <c r="F2214" s="15" t="s">
        <v>121</v>
      </c>
      <c r="G2214" s="16">
        <v>778340</v>
      </c>
      <c r="H2214" s="16">
        <v>778340</v>
      </c>
      <c r="I2214" s="16">
        <v>1</v>
      </c>
    </row>
    <row r="2215" spans="1:9" x14ac:dyDescent="0.25">
      <c r="A2215" s="575"/>
      <c r="B2215" s="451" t="s">
        <v>217</v>
      </c>
      <c r="C2215" s="451"/>
      <c r="D2215" s="451"/>
      <c r="E2215" s="451"/>
      <c r="F2215" s="451"/>
      <c r="G2215" s="451"/>
      <c r="H2215" s="2">
        <v>95260793</v>
      </c>
      <c r="I2215" s="2"/>
    </row>
    <row r="2216" spans="1:9" x14ac:dyDescent="0.25">
      <c r="A2216" s="575"/>
      <c r="B2216" s="426" t="s">
        <v>11</v>
      </c>
      <c r="C2216" s="426"/>
      <c r="D2216" s="426"/>
      <c r="E2216" s="426"/>
      <c r="F2216" s="426"/>
      <c r="G2216" s="426"/>
      <c r="H2216" s="73">
        <v>27999650</v>
      </c>
      <c r="I2216" s="73"/>
    </row>
    <row r="2217" spans="1:9" s="8" customFormat="1" x14ac:dyDescent="0.25">
      <c r="A2217" s="575"/>
      <c r="B2217" s="450">
        <v>4269</v>
      </c>
      <c r="C2217" s="141">
        <v>33141120</v>
      </c>
      <c r="D2217" s="142" t="s">
        <v>819</v>
      </c>
      <c r="E2217" s="15" t="s">
        <v>14</v>
      </c>
      <c r="F2217" s="15" t="s">
        <v>15</v>
      </c>
      <c r="G2217" s="16">
        <v>850</v>
      </c>
      <c r="H2217" s="16">
        <v>84150</v>
      </c>
      <c r="I2217" s="16">
        <v>99</v>
      </c>
    </row>
    <row r="2218" spans="1:9" s="8" customFormat="1" x14ac:dyDescent="0.25">
      <c r="A2218" s="575"/>
      <c r="B2218" s="450"/>
      <c r="C2218" s="141">
        <v>44118300</v>
      </c>
      <c r="D2218" s="142" t="s">
        <v>820</v>
      </c>
      <c r="E2218" s="15" t="s">
        <v>14</v>
      </c>
      <c r="F2218" s="15" t="s">
        <v>470</v>
      </c>
      <c r="G2218" s="16">
        <v>5000</v>
      </c>
      <c r="H2218" s="16">
        <v>19600000</v>
      </c>
      <c r="I2218" s="16">
        <v>3920</v>
      </c>
    </row>
    <row r="2219" spans="1:9" s="8" customFormat="1" x14ac:dyDescent="0.25">
      <c r="A2219" s="575"/>
      <c r="B2219" s="450"/>
      <c r="C2219" s="141">
        <v>44118300</v>
      </c>
      <c r="D2219" s="142" t="s">
        <v>820</v>
      </c>
      <c r="E2219" s="15" t="s">
        <v>14</v>
      </c>
      <c r="F2219" s="15" t="s">
        <v>470</v>
      </c>
      <c r="G2219" s="16">
        <v>4100</v>
      </c>
      <c r="H2219" s="16">
        <v>5022500</v>
      </c>
      <c r="I2219" s="16">
        <v>1225</v>
      </c>
    </row>
    <row r="2220" spans="1:9" s="8" customFormat="1" ht="30" x14ac:dyDescent="0.25">
      <c r="A2220" s="575"/>
      <c r="B2220" s="450"/>
      <c r="C2220" s="141">
        <v>44118300</v>
      </c>
      <c r="D2220" s="142" t="s">
        <v>821</v>
      </c>
      <c r="E2220" s="15" t="s">
        <v>14</v>
      </c>
      <c r="F2220" s="15" t="s">
        <v>181</v>
      </c>
      <c r="G2220" s="16">
        <v>3200</v>
      </c>
      <c r="H2220" s="16">
        <v>960000</v>
      </c>
      <c r="I2220" s="16">
        <v>300</v>
      </c>
    </row>
    <row r="2221" spans="1:9" s="8" customFormat="1" x14ac:dyDescent="0.25">
      <c r="A2221" s="575"/>
      <c r="B2221" s="450"/>
      <c r="C2221" s="141">
        <v>44163111</v>
      </c>
      <c r="D2221" s="142" t="s">
        <v>822</v>
      </c>
      <c r="E2221" s="15" t="s">
        <v>14</v>
      </c>
      <c r="F2221" s="15" t="s">
        <v>15</v>
      </c>
      <c r="G2221" s="16">
        <v>50700</v>
      </c>
      <c r="H2221" s="16">
        <v>2028000</v>
      </c>
      <c r="I2221" s="16">
        <v>40</v>
      </c>
    </row>
    <row r="2222" spans="1:9" s="8" customFormat="1" x14ac:dyDescent="0.25">
      <c r="A2222" s="575"/>
      <c r="B2222" s="450"/>
      <c r="C2222" s="141">
        <v>44531110</v>
      </c>
      <c r="D2222" s="142" t="s">
        <v>823</v>
      </c>
      <c r="E2222" s="15" t="s">
        <v>14</v>
      </c>
      <c r="F2222" s="15" t="s">
        <v>15</v>
      </c>
      <c r="G2222" s="16">
        <v>25</v>
      </c>
      <c r="H2222" s="16">
        <v>125000</v>
      </c>
      <c r="I2222" s="16">
        <v>5000</v>
      </c>
    </row>
    <row r="2223" spans="1:9" s="8" customFormat="1" ht="15.75" thickBot="1" x14ac:dyDescent="0.3">
      <c r="A2223" s="575"/>
      <c r="B2223" s="450"/>
      <c r="C2223" s="354" t="s">
        <v>5955</v>
      </c>
      <c r="D2223" s="243" t="s">
        <v>5956</v>
      </c>
      <c r="E2223" s="354" t="s">
        <v>14</v>
      </c>
      <c r="F2223" s="354" t="s">
        <v>15</v>
      </c>
      <c r="G2223" s="362">
        <v>850</v>
      </c>
      <c r="H2223" s="362">
        <v>170000</v>
      </c>
      <c r="I2223" s="362">
        <v>200</v>
      </c>
    </row>
    <row r="2224" spans="1:9" s="8" customFormat="1" ht="15.75" thickBot="1" x14ac:dyDescent="0.3">
      <c r="A2224" s="575"/>
      <c r="B2224" s="450"/>
      <c r="C2224" s="354" t="s">
        <v>5957</v>
      </c>
      <c r="D2224" s="243" t="s">
        <v>5958</v>
      </c>
      <c r="E2224" s="354" t="s">
        <v>14</v>
      </c>
      <c r="F2224" s="354" t="s">
        <v>470</v>
      </c>
      <c r="G2224" s="363">
        <v>4100</v>
      </c>
      <c r="H2224" s="363">
        <f>G2224*I2224</f>
        <v>10045000</v>
      </c>
      <c r="I2224" s="363">
        <v>2450</v>
      </c>
    </row>
    <row r="2225" spans="1:9" s="8" customFormat="1" ht="15.75" thickBot="1" x14ac:dyDescent="0.3">
      <c r="A2225" s="575"/>
      <c r="B2225" s="450"/>
      <c r="C2225" s="354" t="s">
        <v>5959</v>
      </c>
      <c r="D2225" s="243" t="s">
        <v>5958</v>
      </c>
      <c r="E2225" s="354" t="s">
        <v>14</v>
      </c>
      <c r="F2225" s="354" t="s">
        <v>470</v>
      </c>
      <c r="G2225" s="363">
        <v>3200</v>
      </c>
      <c r="H2225" s="363">
        <f t="shared" ref="H2225:H2229" si="30">G2225*I2225</f>
        <v>1920000</v>
      </c>
      <c r="I2225" s="362">
        <v>600</v>
      </c>
    </row>
    <row r="2226" spans="1:9" s="8" customFormat="1" ht="15.75" thickBot="1" x14ac:dyDescent="0.3">
      <c r="A2226" s="575"/>
      <c r="B2226" s="450"/>
      <c r="C2226" s="354" t="s">
        <v>5960</v>
      </c>
      <c r="D2226" s="243" t="s">
        <v>5961</v>
      </c>
      <c r="E2226" s="354" t="s">
        <v>14</v>
      </c>
      <c r="F2226" s="354" t="s">
        <v>15</v>
      </c>
      <c r="G2226" s="362">
        <v>25</v>
      </c>
      <c r="H2226" s="363">
        <f t="shared" si="30"/>
        <v>254000</v>
      </c>
      <c r="I2226" s="363">
        <v>10160</v>
      </c>
    </row>
    <row r="2227" spans="1:9" s="8" customFormat="1" ht="15.75" thickBot="1" x14ac:dyDescent="0.3">
      <c r="A2227" s="575"/>
      <c r="B2227" s="450"/>
      <c r="C2227" s="354" t="s">
        <v>5962</v>
      </c>
      <c r="D2227" s="243" t="s">
        <v>5961</v>
      </c>
      <c r="E2227" s="354" t="s">
        <v>14</v>
      </c>
      <c r="F2227" s="354" t="s">
        <v>15</v>
      </c>
      <c r="G2227" s="363">
        <v>50700</v>
      </c>
      <c r="H2227" s="363">
        <f t="shared" si="30"/>
        <v>4056000</v>
      </c>
      <c r="I2227" s="362">
        <v>80</v>
      </c>
    </row>
    <row r="2228" spans="1:9" s="8" customFormat="1" ht="15.75" thickBot="1" x14ac:dyDescent="0.3">
      <c r="A2228" s="575"/>
      <c r="B2228" s="450"/>
      <c r="C2228" s="354" t="s">
        <v>5963</v>
      </c>
      <c r="D2228" s="243" t="s">
        <v>5958</v>
      </c>
      <c r="E2228" s="354" t="s">
        <v>14</v>
      </c>
      <c r="F2228" s="354" t="s">
        <v>470</v>
      </c>
      <c r="G2228" s="363">
        <v>5000</v>
      </c>
      <c r="H2228" s="363">
        <f t="shared" si="30"/>
        <v>41195000</v>
      </c>
      <c r="I2228" s="363">
        <v>8239</v>
      </c>
    </row>
    <row r="2229" spans="1:9" s="8" customFormat="1" ht="15.75" thickBot="1" x14ac:dyDescent="0.3">
      <c r="A2229" s="575"/>
      <c r="B2229" s="450"/>
      <c r="C2229" s="354" t="s">
        <v>5964</v>
      </c>
      <c r="D2229" s="243" t="s">
        <v>5961</v>
      </c>
      <c r="E2229" s="354" t="s">
        <v>14</v>
      </c>
      <c r="F2229" s="354" t="s">
        <v>15</v>
      </c>
      <c r="G2229" s="362">
        <v>18</v>
      </c>
      <c r="H2229" s="363">
        <f t="shared" si="30"/>
        <v>360000</v>
      </c>
      <c r="I2229" s="363">
        <v>20000</v>
      </c>
    </row>
    <row r="2230" spans="1:9" s="8" customFormat="1" x14ac:dyDescent="0.25">
      <c r="A2230" s="575"/>
      <c r="B2230" s="450"/>
      <c r="C2230" s="141">
        <v>44531110</v>
      </c>
      <c r="D2230" s="142" t="s">
        <v>823</v>
      </c>
      <c r="E2230" s="15" t="s">
        <v>14</v>
      </c>
      <c r="F2230" s="15" t="s">
        <v>15</v>
      </c>
      <c r="G2230" s="16">
        <v>18</v>
      </c>
      <c r="H2230" s="16">
        <v>180000</v>
      </c>
      <c r="I2230" s="16">
        <v>10000</v>
      </c>
    </row>
    <row r="2231" spans="1:9" x14ac:dyDescent="0.25">
      <c r="A2231" s="575"/>
      <c r="B2231" s="426" t="s">
        <v>154</v>
      </c>
      <c r="C2231" s="426"/>
      <c r="D2231" s="426"/>
      <c r="E2231" s="426"/>
      <c r="F2231" s="426"/>
      <c r="G2231" s="426"/>
      <c r="H2231" s="73">
        <v>65627860</v>
      </c>
      <c r="I2231" s="73"/>
    </row>
    <row r="2232" spans="1:9" s="8" customFormat="1" ht="30" x14ac:dyDescent="0.25">
      <c r="A2232" s="575"/>
      <c r="B2232" s="450">
        <v>5113</v>
      </c>
      <c r="C2232" s="141">
        <v>45261124</v>
      </c>
      <c r="D2232" s="142" t="s">
        <v>824</v>
      </c>
      <c r="E2232" s="15" t="s">
        <v>149</v>
      </c>
      <c r="F2232" s="15" t="s">
        <v>121</v>
      </c>
      <c r="G2232" s="16">
        <v>35008770</v>
      </c>
      <c r="H2232" s="16">
        <v>35008770</v>
      </c>
      <c r="I2232" s="16">
        <v>1</v>
      </c>
    </row>
    <row r="2233" spans="1:9" s="8" customFormat="1" ht="30" x14ac:dyDescent="0.25">
      <c r="A2233" s="575"/>
      <c r="B2233" s="450"/>
      <c r="C2233" s="141">
        <v>45261124</v>
      </c>
      <c r="D2233" s="142" t="s">
        <v>825</v>
      </c>
      <c r="E2233" s="15" t="s">
        <v>149</v>
      </c>
      <c r="F2233" s="15" t="s">
        <v>121</v>
      </c>
      <c r="G2233" s="16">
        <v>15252920</v>
      </c>
      <c r="H2233" s="16">
        <v>15252920</v>
      </c>
      <c r="I2233" s="16">
        <v>1</v>
      </c>
    </row>
    <row r="2234" spans="1:9" s="8" customFormat="1" ht="30" x14ac:dyDescent="0.25">
      <c r="A2234" s="575"/>
      <c r="B2234" s="450"/>
      <c r="C2234" s="141">
        <v>45261124</v>
      </c>
      <c r="D2234" s="142" t="s">
        <v>826</v>
      </c>
      <c r="E2234" s="15" t="s">
        <v>149</v>
      </c>
      <c r="F2234" s="15" t="s">
        <v>121</v>
      </c>
      <c r="G2234" s="16">
        <v>15366170</v>
      </c>
      <c r="H2234" s="16">
        <v>15366170</v>
      </c>
      <c r="I2234" s="16">
        <v>1</v>
      </c>
    </row>
    <row r="2235" spans="1:9" x14ac:dyDescent="0.25">
      <c r="A2235" s="575"/>
      <c r="B2235" s="426" t="s">
        <v>118</v>
      </c>
      <c r="C2235" s="426"/>
      <c r="D2235" s="426"/>
      <c r="E2235" s="426"/>
      <c r="F2235" s="426"/>
      <c r="G2235" s="426"/>
      <c r="H2235" s="73">
        <v>1633283</v>
      </c>
      <c r="I2235" s="73"/>
    </row>
    <row r="2236" spans="1:9" s="8" customFormat="1" ht="30" x14ac:dyDescent="0.25">
      <c r="A2236" s="575"/>
      <c r="B2236" s="450">
        <v>5113</v>
      </c>
      <c r="C2236" s="141">
        <v>71351540</v>
      </c>
      <c r="D2236" s="142" t="s">
        <v>827</v>
      </c>
      <c r="E2236" s="15" t="s">
        <v>149</v>
      </c>
      <c r="F2236" s="15" t="s">
        <v>121</v>
      </c>
      <c r="G2236" s="16">
        <v>671663</v>
      </c>
      <c r="H2236" s="16">
        <v>671663</v>
      </c>
      <c r="I2236" s="16">
        <v>1</v>
      </c>
    </row>
    <row r="2237" spans="1:9" s="8" customFormat="1" ht="30" x14ac:dyDescent="0.25">
      <c r="A2237" s="575"/>
      <c r="B2237" s="450"/>
      <c r="C2237" s="141">
        <v>71351540</v>
      </c>
      <c r="D2237" s="142" t="s">
        <v>828</v>
      </c>
      <c r="E2237" s="15" t="s">
        <v>149</v>
      </c>
      <c r="F2237" s="15" t="s">
        <v>121</v>
      </c>
      <c r="G2237" s="16">
        <v>291273</v>
      </c>
      <c r="H2237" s="16">
        <v>291273</v>
      </c>
      <c r="I2237" s="16">
        <v>1</v>
      </c>
    </row>
    <row r="2238" spans="1:9" s="8" customFormat="1" ht="30" x14ac:dyDescent="0.25">
      <c r="A2238" s="575"/>
      <c r="B2238" s="450"/>
      <c r="C2238" s="141">
        <v>71351540</v>
      </c>
      <c r="D2238" s="142" t="s">
        <v>829</v>
      </c>
      <c r="E2238" s="15" t="s">
        <v>149</v>
      </c>
      <c r="F2238" s="15" t="s">
        <v>121</v>
      </c>
      <c r="G2238" s="16">
        <v>293435</v>
      </c>
      <c r="H2238" s="16">
        <v>293435</v>
      </c>
      <c r="I2238" s="16">
        <v>1</v>
      </c>
    </row>
    <row r="2239" spans="1:9" s="8" customFormat="1" ht="30" x14ac:dyDescent="0.25">
      <c r="A2239" s="575"/>
      <c r="B2239" s="450"/>
      <c r="C2239" s="141">
        <v>98111140</v>
      </c>
      <c r="D2239" s="142" t="s">
        <v>830</v>
      </c>
      <c r="E2239" s="15" t="s">
        <v>120</v>
      </c>
      <c r="F2239" s="15" t="s">
        <v>121</v>
      </c>
      <c r="G2239" s="16">
        <v>201499</v>
      </c>
      <c r="H2239" s="16">
        <v>201499</v>
      </c>
      <c r="I2239" s="16">
        <v>1</v>
      </c>
    </row>
    <row r="2240" spans="1:9" s="8" customFormat="1" ht="30" x14ac:dyDescent="0.25">
      <c r="A2240" s="575"/>
      <c r="B2240" s="450"/>
      <c r="C2240" s="141">
        <v>98111140</v>
      </c>
      <c r="D2240" s="142" t="s">
        <v>831</v>
      </c>
      <c r="E2240" s="15" t="s">
        <v>120</v>
      </c>
      <c r="F2240" s="15" t="s">
        <v>121</v>
      </c>
      <c r="G2240" s="16">
        <v>87382</v>
      </c>
      <c r="H2240" s="16">
        <v>87382</v>
      </c>
      <c r="I2240" s="16">
        <v>1</v>
      </c>
    </row>
    <row r="2241" spans="1:9" s="8" customFormat="1" ht="30" x14ac:dyDescent="0.25">
      <c r="A2241" s="575"/>
      <c r="B2241" s="450"/>
      <c r="C2241" s="141">
        <v>98111140</v>
      </c>
      <c r="D2241" s="142" t="s">
        <v>832</v>
      </c>
      <c r="E2241" s="15" t="s">
        <v>120</v>
      </c>
      <c r="F2241" s="15" t="s">
        <v>121</v>
      </c>
      <c r="G2241" s="16">
        <v>88031</v>
      </c>
      <c r="H2241" s="16">
        <v>88031</v>
      </c>
      <c r="I2241" s="16">
        <v>1</v>
      </c>
    </row>
    <row r="2242" spans="1:9" x14ac:dyDescent="0.25">
      <c r="A2242" s="575"/>
      <c r="B2242" s="451" t="s">
        <v>228</v>
      </c>
      <c r="C2242" s="451"/>
      <c r="D2242" s="451"/>
      <c r="E2242" s="451"/>
      <c r="F2242" s="451"/>
      <c r="G2242" s="451"/>
      <c r="H2242" s="2">
        <v>158329480</v>
      </c>
      <c r="I2242" s="2"/>
    </row>
    <row r="2243" spans="1:9" x14ac:dyDescent="0.25">
      <c r="A2243" s="575"/>
      <c r="B2243" s="426" t="s">
        <v>11</v>
      </c>
      <c r="C2243" s="426"/>
      <c r="D2243" s="426"/>
      <c r="E2243" s="426"/>
      <c r="F2243" s="426"/>
      <c r="G2243" s="426"/>
      <c r="H2243" s="73">
        <v>14307000</v>
      </c>
      <c r="I2243" s="73"/>
    </row>
    <row r="2244" spans="1:9" x14ac:dyDescent="0.25">
      <c r="A2244" s="575"/>
      <c r="B2244" s="317"/>
      <c r="C2244" s="143" t="s">
        <v>5880</v>
      </c>
      <c r="D2244" s="143" t="s">
        <v>4181</v>
      </c>
      <c r="E2244" s="315" t="s">
        <v>14</v>
      </c>
      <c r="F2244" s="315" t="s">
        <v>15</v>
      </c>
      <c r="G2244" s="317">
        <v>64400</v>
      </c>
      <c r="H2244" s="311">
        <f>G2244*I2244</f>
        <v>3220000</v>
      </c>
      <c r="I2244" s="311">
        <v>50</v>
      </c>
    </row>
    <row r="2245" spans="1:9" s="8" customFormat="1" ht="30" x14ac:dyDescent="0.25">
      <c r="A2245" s="575"/>
      <c r="B2245" s="424">
        <v>5129</v>
      </c>
      <c r="C2245" s="141">
        <v>34921440</v>
      </c>
      <c r="D2245" s="142" t="s">
        <v>561</v>
      </c>
      <c r="E2245" s="15" t="s">
        <v>126</v>
      </c>
      <c r="F2245" s="15" t="s">
        <v>15</v>
      </c>
      <c r="G2245" s="16">
        <v>34300</v>
      </c>
      <c r="H2245" s="16">
        <v>343000</v>
      </c>
      <c r="I2245" s="16">
        <v>10</v>
      </c>
    </row>
    <row r="2246" spans="1:9" ht="30" x14ac:dyDescent="0.25">
      <c r="A2246" s="575"/>
      <c r="B2246" s="424"/>
      <c r="C2246" s="143" t="s">
        <v>833</v>
      </c>
      <c r="D2246" s="144" t="s">
        <v>834</v>
      </c>
      <c r="E2246" s="12" t="s">
        <v>14</v>
      </c>
      <c r="F2246" s="12" t="s">
        <v>15</v>
      </c>
      <c r="G2246" s="14">
        <v>323000</v>
      </c>
      <c r="H2246" s="14">
        <v>323000</v>
      </c>
      <c r="I2246" s="14">
        <v>1</v>
      </c>
    </row>
    <row r="2247" spans="1:9" x14ac:dyDescent="0.25">
      <c r="A2247" s="575"/>
      <c r="B2247" s="424"/>
      <c r="C2247" s="143" t="s">
        <v>835</v>
      </c>
      <c r="D2247" s="144" t="s">
        <v>836</v>
      </c>
      <c r="E2247" s="12" t="s">
        <v>14</v>
      </c>
      <c r="F2247" s="12" t="s">
        <v>15</v>
      </c>
      <c r="G2247" s="14">
        <v>265000</v>
      </c>
      <c r="H2247" s="14">
        <v>530000</v>
      </c>
      <c r="I2247" s="14">
        <v>2</v>
      </c>
    </row>
    <row r="2248" spans="1:9" ht="30" x14ac:dyDescent="0.25">
      <c r="A2248" s="575"/>
      <c r="B2248" s="424"/>
      <c r="C2248" s="143" t="s">
        <v>837</v>
      </c>
      <c r="D2248" s="144" t="s">
        <v>838</v>
      </c>
      <c r="E2248" s="12" t="s">
        <v>126</v>
      </c>
      <c r="F2248" s="12" t="s">
        <v>15</v>
      </c>
      <c r="G2248" s="14">
        <v>1342000</v>
      </c>
      <c r="H2248" s="14">
        <v>1342000</v>
      </c>
      <c r="I2248" s="14">
        <v>1</v>
      </c>
    </row>
    <row r="2249" spans="1:9" ht="30" x14ac:dyDescent="0.25">
      <c r="A2249" s="575"/>
      <c r="B2249" s="424"/>
      <c r="C2249" s="143" t="s">
        <v>839</v>
      </c>
      <c r="D2249" s="144" t="s">
        <v>840</v>
      </c>
      <c r="E2249" s="12" t="s">
        <v>126</v>
      </c>
      <c r="F2249" s="12" t="s">
        <v>15</v>
      </c>
      <c r="G2249" s="14">
        <v>6345000</v>
      </c>
      <c r="H2249" s="14">
        <v>6345000</v>
      </c>
      <c r="I2249" s="14">
        <v>1</v>
      </c>
    </row>
    <row r="2250" spans="1:9" ht="45" x14ac:dyDescent="0.25">
      <c r="A2250" s="575"/>
      <c r="B2250" s="424"/>
      <c r="C2250" s="143" t="s">
        <v>841</v>
      </c>
      <c r="D2250" s="144" t="s">
        <v>842</v>
      </c>
      <c r="E2250" s="12" t="s">
        <v>126</v>
      </c>
      <c r="F2250" s="12" t="s">
        <v>15</v>
      </c>
      <c r="G2250" s="14">
        <v>302000</v>
      </c>
      <c r="H2250" s="14">
        <v>604000</v>
      </c>
      <c r="I2250" s="14">
        <v>2</v>
      </c>
    </row>
    <row r="2251" spans="1:9" ht="30" x14ac:dyDescent="0.25">
      <c r="A2251" s="575"/>
      <c r="B2251" s="424"/>
      <c r="C2251" s="143" t="s">
        <v>843</v>
      </c>
      <c r="D2251" s="144" t="s">
        <v>844</v>
      </c>
      <c r="E2251" s="12" t="s">
        <v>126</v>
      </c>
      <c r="F2251" s="12" t="s">
        <v>15</v>
      </c>
      <c r="G2251" s="14">
        <v>188000</v>
      </c>
      <c r="H2251" s="14">
        <v>188000</v>
      </c>
      <c r="I2251" s="14">
        <v>1</v>
      </c>
    </row>
    <row r="2252" spans="1:9" s="8" customFormat="1" ht="30" x14ac:dyDescent="0.25">
      <c r="A2252" s="575"/>
      <c r="B2252" s="424"/>
      <c r="C2252" s="141" t="s">
        <v>5561</v>
      </c>
      <c r="D2252" s="142" t="s">
        <v>845</v>
      </c>
      <c r="E2252" s="15" t="s">
        <v>126</v>
      </c>
      <c r="F2252" s="15" t="s">
        <v>15</v>
      </c>
      <c r="G2252" s="16">
        <v>378000</v>
      </c>
      <c r="H2252" s="16">
        <v>756000</v>
      </c>
      <c r="I2252" s="16">
        <v>2</v>
      </c>
    </row>
    <row r="2253" spans="1:9" s="8" customFormat="1" ht="45" x14ac:dyDescent="0.25">
      <c r="A2253" s="575"/>
      <c r="B2253" s="424"/>
      <c r="C2253" s="141" t="s">
        <v>5562</v>
      </c>
      <c r="D2253" s="142" t="s">
        <v>846</v>
      </c>
      <c r="E2253" s="15" t="s">
        <v>126</v>
      </c>
      <c r="F2253" s="15" t="s">
        <v>15</v>
      </c>
      <c r="G2253" s="16">
        <v>323000</v>
      </c>
      <c r="H2253" s="16">
        <v>323000</v>
      </c>
      <c r="I2253" s="16">
        <v>1</v>
      </c>
    </row>
    <row r="2254" spans="1:9" s="8" customFormat="1" ht="45" x14ac:dyDescent="0.25">
      <c r="A2254" s="575"/>
      <c r="B2254" s="424"/>
      <c r="C2254" s="141" t="s">
        <v>5563</v>
      </c>
      <c r="D2254" s="142" t="s">
        <v>847</v>
      </c>
      <c r="E2254" s="15" t="s">
        <v>126</v>
      </c>
      <c r="F2254" s="15" t="s">
        <v>15</v>
      </c>
      <c r="G2254" s="16">
        <v>356000</v>
      </c>
      <c r="H2254" s="16">
        <v>356000</v>
      </c>
      <c r="I2254" s="16">
        <v>1</v>
      </c>
    </row>
    <row r="2255" spans="1:9" ht="30" x14ac:dyDescent="0.25">
      <c r="A2255" s="575"/>
      <c r="B2255" s="424"/>
      <c r="C2255" s="143" t="s">
        <v>848</v>
      </c>
      <c r="D2255" s="144" t="s">
        <v>844</v>
      </c>
      <c r="E2255" s="12" t="s">
        <v>126</v>
      </c>
      <c r="F2255" s="12" t="s">
        <v>15</v>
      </c>
      <c r="G2255" s="14">
        <v>142000</v>
      </c>
      <c r="H2255" s="14">
        <v>142000</v>
      </c>
      <c r="I2255" s="14">
        <v>1</v>
      </c>
    </row>
    <row r="2256" spans="1:9" ht="30" x14ac:dyDescent="0.25">
      <c r="A2256" s="575"/>
      <c r="B2256" s="424"/>
      <c r="C2256" s="143" t="s">
        <v>849</v>
      </c>
      <c r="D2256" s="144" t="s">
        <v>844</v>
      </c>
      <c r="E2256" s="12" t="s">
        <v>126</v>
      </c>
      <c r="F2256" s="12" t="s">
        <v>15</v>
      </c>
      <c r="G2256" s="14">
        <v>142000</v>
      </c>
      <c r="H2256" s="14">
        <v>142000</v>
      </c>
      <c r="I2256" s="14">
        <v>1</v>
      </c>
    </row>
    <row r="2257" spans="1:9" ht="30" x14ac:dyDescent="0.25">
      <c r="A2257" s="575"/>
      <c r="B2257" s="424"/>
      <c r="C2257" s="143" t="s">
        <v>850</v>
      </c>
      <c r="D2257" s="144" t="s">
        <v>851</v>
      </c>
      <c r="E2257" s="12" t="s">
        <v>126</v>
      </c>
      <c r="F2257" s="12" t="s">
        <v>15</v>
      </c>
      <c r="G2257" s="14">
        <v>876000</v>
      </c>
      <c r="H2257" s="14">
        <v>876000</v>
      </c>
      <c r="I2257" s="14">
        <v>1</v>
      </c>
    </row>
    <row r="2258" spans="1:9" ht="30" x14ac:dyDescent="0.25">
      <c r="A2258" s="575"/>
      <c r="B2258" s="424"/>
      <c r="C2258" s="143" t="s">
        <v>852</v>
      </c>
      <c r="D2258" s="144" t="s">
        <v>853</v>
      </c>
      <c r="E2258" s="12" t="s">
        <v>126</v>
      </c>
      <c r="F2258" s="12" t="s">
        <v>15</v>
      </c>
      <c r="G2258" s="14">
        <v>188000</v>
      </c>
      <c r="H2258" s="14">
        <v>188000</v>
      </c>
      <c r="I2258" s="14">
        <v>1</v>
      </c>
    </row>
    <row r="2259" spans="1:9" s="8" customFormat="1" x14ac:dyDescent="0.25">
      <c r="A2259" s="575"/>
      <c r="B2259" s="424"/>
      <c r="C2259" s="141">
        <v>39111320</v>
      </c>
      <c r="D2259" s="142" t="s">
        <v>854</v>
      </c>
      <c r="E2259" s="15" t="s">
        <v>126</v>
      </c>
      <c r="F2259" s="15" t="s">
        <v>15</v>
      </c>
      <c r="G2259" s="16">
        <v>87600</v>
      </c>
      <c r="H2259" s="16">
        <v>876000</v>
      </c>
      <c r="I2259" s="16">
        <v>10</v>
      </c>
    </row>
    <row r="2260" spans="1:9" s="8" customFormat="1" ht="30" x14ac:dyDescent="0.25">
      <c r="A2260" s="575"/>
      <c r="B2260" s="424"/>
      <c r="C2260" s="141">
        <v>39111320</v>
      </c>
      <c r="D2260" s="142" t="s">
        <v>855</v>
      </c>
      <c r="E2260" s="15" t="s">
        <v>126</v>
      </c>
      <c r="F2260" s="15" t="s">
        <v>15</v>
      </c>
      <c r="G2260" s="16">
        <v>97300</v>
      </c>
      <c r="H2260" s="16">
        <v>973000</v>
      </c>
      <c r="I2260" s="16">
        <v>10</v>
      </c>
    </row>
    <row r="2261" spans="1:9" x14ac:dyDescent="0.25">
      <c r="A2261" s="575"/>
      <c r="B2261" s="426" t="s">
        <v>154</v>
      </c>
      <c r="C2261" s="426"/>
      <c r="D2261" s="426"/>
      <c r="E2261" s="426"/>
      <c r="F2261" s="426"/>
      <c r="G2261" s="426"/>
      <c r="H2261" s="73">
        <v>141092540</v>
      </c>
      <c r="I2261" s="73"/>
    </row>
    <row r="2262" spans="1:9" ht="45" x14ac:dyDescent="0.25">
      <c r="A2262" s="575"/>
      <c r="B2262" s="424">
        <v>4251</v>
      </c>
      <c r="C2262" s="143" t="s">
        <v>237</v>
      </c>
      <c r="D2262" s="144" t="s">
        <v>856</v>
      </c>
      <c r="E2262" s="12" t="s">
        <v>149</v>
      </c>
      <c r="F2262" s="12" t="s">
        <v>121</v>
      </c>
      <c r="G2262" s="14">
        <v>29400000</v>
      </c>
      <c r="H2262" s="14">
        <v>29400000</v>
      </c>
      <c r="I2262" s="14">
        <v>1</v>
      </c>
    </row>
    <row r="2263" spans="1:9" ht="30" x14ac:dyDescent="0.25">
      <c r="A2263" s="575"/>
      <c r="B2263" s="424">
        <v>5113</v>
      </c>
      <c r="C2263" s="143" t="s">
        <v>857</v>
      </c>
      <c r="D2263" s="144" t="s">
        <v>858</v>
      </c>
      <c r="E2263" s="12" t="s">
        <v>149</v>
      </c>
      <c r="F2263" s="12" t="s">
        <v>121</v>
      </c>
      <c r="G2263" s="14">
        <v>16585540</v>
      </c>
      <c r="H2263" s="14">
        <v>16585540</v>
      </c>
      <c r="I2263" s="14">
        <v>1</v>
      </c>
    </row>
    <row r="2264" spans="1:9" ht="45" x14ac:dyDescent="0.25">
      <c r="A2264" s="575"/>
      <c r="B2264" s="424"/>
      <c r="C2264" s="143" t="s">
        <v>859</v>
      </c>
      <c r="D2264" s="144" t="s">
        <v>860</v>
      </c>
      <c r="E2264" s="12" t="s">
        <v>149</v>
      </c>
      <c r="F2264" s="12" t="s">
        <v>121</v>
      </c>
      <c r="G2264" s="14">
        <v>22492850</v>
      </c>
      <c r="H2264" s="14">
        <v>22492850</v>
      </c>
      <c r="I2264" s="14">
        <v>1</v>
      </c>
    </row>
    <row r="2265" spans="1:9" ht="30" x14ac:dyDescent="0.25">
      <c r="A2265" s="575"/>
      <c r="B2265" s="424"/>
      <c r="C2265" s="143" t="s">
        <v>861</v>
      </c>
      <c r="D2265" s="144" t="s">
        <v>862</v>
      </c>
      <c r="E2265" s="12" t="s">
        <v>149</v>
      </c>
      <c r="F2265" s="12" t="s">
        <v>121</v>
      </c>
      <c r="G2265" s="14">
        <v>23087360</v>
      </c>
      <c r="H2265" s="14">
        <v>23087360</v>
      </c>
      <c r="I2265" s="14">
        <v>1</v>
      </c>
    </row>
    <row r="2266" spans="1:9" ht="30" x14ac:dyDescent="0.25">
      <c r="A2266" s="575"/>
      <c r="B2266" s="424"/>
      <c r="C2266" s="143" t="s">
        <v>6405</v>
      </c>
      <c r="D2266" s="144" t="s">
        <v>536</v>
      </c>
      <c r="E2266" s="392" t="s">
        <v>126</v>
      </c>
      <c r="F2266" s="392" t="s">
        <v>121</v>
      </c>
      <c r="G2266" s="364">
        <v>33588.199999999997</v>
      </c>
      <c r="H2266" s="364">
        <v>33588.199999999997</v>
      </c>
      <c r="I2266" s="14">
        <v>1</v>
      </c>
    </row>
    <row r="2267" spans="1:9" ht="30" x14ac:dyDescent="0.25">
      <c r="A2267" s="575"/>
      <c r="B2267" s="424"/>
      <c r="C2267" s="143" t="s">
        <v>6406</v>
      </c>
      <c r="D2267" s="144" t="s">
        <v>536</v>
      </c>
      <c r="E2267" s="392" t="s">
        <v>126</v>
      </c>
      <c r="F2267" s="392" t="s">
        <v>121</v>
      </c>
      <c r="G2267" s="364">
        <v>20315.96</v>
      </c>
      <c r="H2267" s="364">
        <v>20315.96</v>
      </c>
      <c r="I2267" s="14">
        <v>1</v>
      </c>
    </row>
    <row r="2268" spans="1:9" ht="30" x14ac:dyDescent="0.25">
      <c r="A2268" s="575"/>
      <c r="B2268" s="424"/>
      <c r="C2268" s="143" t="s">
        <v>6407</v>
      </c>
      <c r="D2268" s="144" t="s">
        <v>536</v>
      </c>
      <c r="E2268" s="392" t="s">
        <v>126</v>
      </c>
      <c r="F2268" s="392" t="s">
        <v>121</v>
      </c>
      <c r="G2268" s="364">
        <v>26976.420999999998</v>
      </c>
      <c r="H2268" s="364">
        <v>26976.420999999998</v>
      </c>
      <c r="I2268" s="14">
        <v>1</v>
      </c>
    </row>
    <row r="2269" spans="1:9" ht="30" x14ac:dyDescent="0.25">
      <c r="A2269" s="575"/>
      <c r="B2269" s="424"/>
      <c r="C2269" s="143" t="s">
        <v>863</v>
      </c>
      <c r="D2269" s="144" t="s">
        <v>864</v>
      </c>
      <c r="E2269" s="12" t="s">
        <v>149</v>
      </c>
      <c r="F2269" s="12" t="s">
        <v>121</v>
      </c>
      <c r="G2269" s="14">
        <v>49526790</v>
      </c>
      <c r="H2269" s="14">
        <v>49526790</v>
      </c>
      <c r="I2269" s="14">
        <v>1</v>
      </c>
    </row>
    <row r="2270" spans="1:9" x14ac:dyDescent="0.25">
      <c r="A2270" s="575"/>
      <c r="B2270" s="426" t="s">
        <v>118</v>
      </c>
      <c r="C2270" s="426"/>
      <c r="D2270" s="426"/>
      <c r="E2270" s="426"/>
      <c r="F2270" s="426"/>
      <c r="G2270" s="426"/>
      <c r="H2270" s="73">
        <v>2929940</v>
      </c>
      <c r="I2270" s="73"/>
    </row>
    <row r="2271" spans="1:9" s="8" customFormat="1" ht="45" x14ac:dyDescent="0.25">
      <c r="A2271" s="575"/>
      <c r="B2271" s="450">
        <v>4251</v>
      </c>
      <c r="C2271" s="141">
        <v>71351540</v>
      </c>
      <c r="D2271" s="142" t="s">
        <v>865</v>
      </c>
      <c r="E2271" s="15" t="s">
        <v>149</v>
      </c>
      <c r="F2271" s="15" t="s">
        <v>121</v>
      </c>
      <c r="G2271" s="16">
        <v>600000</v>
      </c>
      <c r="H2271" s="16">
        <v>600000</v>
      </c>
      <c r="I2271" s="16">
        <v>1</v>
      </c>
    </row>
    <row r="2272" spans="1:9" s="8" customFormat="1" ht="30" x14ac:dyDescent="0.25">
      <c r="A2272" s="575"/>
      <c r="B2272" s="424">
        <v>5113</v>
      </c>
      <c r="C2272" s="141">
        <v>71351540</v>
      </c>
      <c r="D2272" s="142" t="s">
        <v>866</v>
      </c>
      <c r="E2272" s="15" t="s">
        <v>149</v>
      </c>
      <c r="F2272" s="15" t="s">
        <v>121</v>
      </c>
      <c r="G2272" s="16">
        <v>270650</v>
      </c>
      <c r="H2272" s="16">
        <v>270650</v>
      </c>
      <c r="I2272" s="16">
        <v>1</v>
      </c>
    </row>
    <row r="2273" spans="1:9" s="8" customFormat="1" ht="45" x14ac:dyDescent="0.25">
      <c r="A2273" s="575"/>
      <c r="B2273" s="424"/>
      <c r="C2273" s="141">
        <v>71351540</v>
      </c>
      <c r="D2273" s="142" t="s">
        <v>867</v>
      </c>
      <c r="E2273" s="15" t="s">
        <v>149</v>
      </c>
      <c r="F2273" s="15" t="s">
        <v>121</v>
      </c>
      <c r="G2273" s="16">
        <v>338340</v>
      </c>
      <c r="H2273" s="16">
        <v>338340</v>
      </c>
      <c r="I2273" s="16">
        <v>1</v>
      </c>
    </row>
    <row r="2274" spans="1:9" s="8" customFormat="1" ht="30" x14ac:dyDescent="0.25">
      <c r="A2274" s="575"/>
      <c r="B2274" s="424"/>
      <c r="C2274" s="141">
        <v>71351540</v>
      </c>
      <c r="D2274" s="142" t="s">
        <v>868</v>
      </c>
      <c r="E2274" s="15" t="s">
        <v>149</v>
      </c>
      <c r="F2274" s="15" t="s">
        <v>121</v>
      </c>
      <c r="G2274" s="16">
        <v>371160</v>
      </c>
      <c r="H2274" s="16">
        <v>371160</v>
      </c>
      <c r="I2274" s="16">
        <v>1</v>
      </c>
    </row>
    <row r="2275" spans="1:9" s="8" customFormat="1" ht="30" x14ac:dyDescent="0.25">
      <c r="A2275" s="575"/>
      <c r="B2275" s="424"/>
      <c r="C2275" s="141">
        <v>71351540</v>
      </c>
      <c r="D2275" s="142" t="s">
        <v>828</v>
      </c>
      <c r="E2275" s="15" t="s">
        <v>149</v>
      </c>
      <c r="F2275" s="15" t="s">
        <v>121</v>
      </c>
      <c r="G2275" s="16">
        <v>812110</v>
      </c>
      <c r="H2275" s="16">
        <v>812110</v>
      </c>
      <c r="I2275" s="16">
        <v>1</v>
      </c>
    </row>
    <row r="2276" spans="1:9" ht="30" x14ac:dyDescent="0.25">
      <c r="A2276" s="575"/>
      <c r="B2276" s="424"/>
      <c r="C2276" s="143" t="s">
        <v>869</v>
      </c>
      <c r="D2276" s="144" t="s">
        <v>870</v>
      </c>
      <c r="E2276" s="12" t="s">
        <v>120</v>
      </c>
      <c r="F2276" s="12" t="s">
        <v>121</v>
      </c>
      <c r="G2276" s="14">
        <v>81200</v>
      </c>
      <c r="H2276" s="14">
        <v>81200</v>
      </c>
      <c r="I2276" s="14">
        <v>1</v>
      </c>
    </row>
    <row r="2277" spans="1:9" ht="45" x14ac:dyDescent="0.25">
      <c r="A2277" s="575"/>
      <c r="B2277" s="424"/>
      <c r="C2277" s="143" t="s">
        <v>871</v>
      </c>
      <c r="D2277" s="144" t="s">
        <v>872</v>
      </c>
      <c r="E2277" s="12" t="s">
        <v>120</v>
      </c>
      <c r="F2277" s="12" t="s">
        <v>121</v>
      </c>
      <c r="G2277" s="14">
        <v>101500</v>
      </c>
      <c r="H2277" s="14">
        <v>101500</v>
      </c>
      <c r="I2277" s="14">
        <v>1</v>
      </c>
    </row>
    <row r="2278" spans="1:9" ht="30" x14ac:dyDescent="0.25">
      <c r="A2278" s="575"/>
      <c r="B2278" s="424"/>
      <c r="C2278" s="143" t="s">
        <v>873</v>
      </c>
      <c r="D2278" s="144" t="s">
        <v>874</v>
      </c>
      <c r="E2278" s="12" t="s">
        <v>120</v>
      </c>
      <c r="F2278" s="12" t="s">
        <v>121</v>
      </c>
      <c r="G2278" s="14">
        <v>111350</v>
      </c>
      <c r="H2278" s="14">
        <v>111350</v>
      </c>
      <c r="I2278" s="14">
        <v>1</v>
      </c>
    </row>
    <row r="2279" spans="1:9" ht="30" x14ac:dyDescent="0.25">
      <c r="A2279" s="575"/>
      <c r="B2279" s="424"/>
      <c r="C2279" s="143" t="s">
        <v>6408</v>
      </c>
      <c r="D2279" s="143" t="s">
        <v>532</v>
      </c>
      <c r="E2279" s="392" t="s">
        <v>120</v>
      </c>
      <c r="F2279" s="392" t="s">
        <v>121</v>
      </c>
      <c r="G2279" s="364">
        <v>203.227</v>
      </c>
      <c r="H2279" s="364">
        <v>203.227</v>
      </c>
      <c r="I2279" s="14">
        <v>1</v>
      </c>
    </row>
    <row r="2280" spans="1:9" ht="30" x14ac:dyDescent="0.25">
      <c r="A2280" s="575"/>
      <c r="B2280" s="424"/>
      <c r="C2280" s="143" t="s">
        <v>6409</v>
      </c>
      <c r="D2280" s="143" t="s">
        <v>532</v>
      </c>
      <c r="E2280" s="392" t="s">
        <v>120</v>
      </c>
      <c r="F2280" s="392" t="s">
        <v>121</v>
      </c>
      <c r="G2280" s="364">
        <v>93.62</v>
      </c>
      <c r="H2280" s="364">
        <v>93.62</v>
      </c>
      <c r="I2280" s="14">
        <v>1</v>
      </c>
    </row>
    <row r="2281" spans="1:9" ht="30" x14ac:dyDescent="0.25">
      <c r="A2281" s="575"/>
      <c r="B2281" s="424"/>
      <c r="C2281" s="143" t="s">
        <v>6410</v>
      </c>
      <c r="D2281" s="143" t="s">
        <v>532</v>
      </c>
      <c r="E2281" s="392" t="s">
        <v>120</v>
      </c>
      <c r="F2281" s="392" t="s">
        <v>121</v>
      </c>
      <c r="G2281" s="364">
        <v>163.233</v>
      </c>
      <c r="H2281" s="364">
        <v>163.233</v>
      </c>
      <c r="I2281" s="14">
        <v>1</v>
      </c>
    </row>
    <row r="2282" spans="1:9" ht="30" x14ac:dyDescent="0.25">
      <c r="A2282" s="575"/>
      <c r="B2282" s="424"/>
      <c r="C2282" s="143" t="s">
        <v>875</v>
      </c>
      <c r="D2282" s="144" t="s">
        <v>831</v>
      </c>
      <c r="E2282" s="392" t="s">
        <v>120</v>
      </c>
      <c r="F2282" s="392" t="s">
        <v>121</v>
      </c>
      <c r="G2282" s="14">
        <v>243630</v>
      </c>
      <c r="H2282" s="14">
        <v>243630</v>
      </c>
      <c r="I2282" s="14">
        <v>1</v>
      </c>
    </row>
    <row r="2283" spans="1:9" x14ac:dyDescent="0.25">
      <c r="A2283" s="575"/>
      <c r="B2283" s="451" t="s">
        <v>258</v>
      </c>
      <c r="C2283" s="451"/>
      <c r="D2283" s="451"/>
      <c r="E2283" s="451"/>
      <c r="F2283" s="451"/>
      <c r="G2283" s="451"/>
      <c r="H2283" s="2">
        <v>62617600</v>
      </c>
      <c r="I2283" s="2"/>
    </row>
    <row r="2284" spans="1:9" x14ac:dyDescent="0.25">
      <c r="A2284" s="575"/>
      <c r="B2284" s="426" t="s">
        <v>154</v>
      </c>
      <c r="C2284" s="426"/>
      <c r="D2284" s="426"/>
      <c r="E2284" s="426"/>
      <c r="F2284" s="426"/>
      <c r="G2284" s="426"/>
      <c r="H2284" s="73">
        <v>61477248</v>
      </c>
      <c r="I2284" s="73"/>
    </row>
    <row r="2285" spans="1:9" ht="30" x14ac:dyDescent="0.25">
      <c r="A2285" s="575"/>
      <c r="B2285" s="444">
        <v>4251</v>
      </c>
      <c r="C2285" s="143" t="s">
        <v>5991</v>
      </c>
      <c r="D2285" s="143" t="s">
        <v>5992</v>
      </c>
      <c r="E2285" s="355" t="s">
        <v>126</v>
      </c>
      <c r="F2285" s="354" t="s">
        <v>121</v>
      </c>
      <c r="G2285" s="344">
        <v>15680</v>
      </c>
      <c r="H2285" s="344">
        <v>15680</v>
      </c>
      <c r="I2285" s="351">
        <v>1</v>
      </c>
    </row>
    <row r="2286" spans="1:9" s="8" customFormat="1" ht="30" x14ac:dyDescent="0.25">
      <c r="A2286" s="575"/>
      <c r="B2286" s="445"/>
      <c r="C2286" s="141">
        <v>45211113</v>
      </c>
      <c r="D2286" s="142" t="s">
        <v>260</v>
      </c>
      <c r="E2286" s="15" t="s">
        <v>149</v>
      </c>
      <c r="F2286" s="15" t="s">
        <v>121</v>
      </c>
      <c r="G2286" s="16">
        <v>54992000</v>
      </c>
      <c r="H2286" s="16">
        <v>54992000</v>
      </c>
      <c r="I2286" s="16">
        <v>1</v>
      </c>
    </row>
    <row r="2287" spans="1:9" s="8" customFormat="1" ht="45" x14ac:dyDescent="0.25">
      <c r="A2287" s="575"/>
      <c r="B2287" s="446"/>
      <c r="C2287" s="141">
        <v>45261170</v>
      </c>
      <c r="D2287" s="142" t="s">
        <v>876</v>
      </c>
      <c r="E2287" s="15" t="s">
        <v>149</v>
      </c>
      <c r="F2287" s="15" t="s">
        <v>121</v>
      </c>
      <c r="G2287" s="16">
        <v>6485248</v>
      </c>
      <c r="H2287" s="16">
        <v>6485248</v>
      </c>
      <c r="I2287" s="16">
        <v>1</v>
      </c>
    </row>
    <row r="2288" spans="1:9" x14ac:dyDescent="0.25">
      <c r="A2288" s="575"/>
      <c r="B2288" s="426" t="s">
        <v>118</v>
      </c>
      <c r="C2288" s="426"/>
      <c r="D2288" s="426"/>
      <c r="E2288" s="426"/>
      <c r="F2288" s="426"/>
      <c r="G2288" s="426"/>
      <c r="H2288" s="73">
        <v>1140352</v>
      </c>
      <c r="I2288" s="73"/>
    </row>
    <row r="2289" spans="1:9" s="8" customFormat="1" ht="30" x14ac:dyDescent="0.25">
      <c r="A2289" s="575"/>
      <c r="B2289" s="450">
        <v>4251</v>
      </c>
      <c r="C2289" s="141">
        <v>71351540</v>
      </c>
      <c r="D2289" s="142" t="s">
        <v>877</v>
      </c>
      <c r="E2289" s="15" t="s">
        <v>149</v>
      </c>
      <c r="F2289" s="15" t="s">
        <v>121</v>
      </c>
      <c r="G2289" s="16">
        <v>1008000</v>
      </c>
      <c r="H2289" s="16">
        <v>1008000</v>
      </c>
      <c r="I2289" s="16">
        <v>1</v>
      </c>
    </row>
    <row r="2290" spans="1:9" s="8" customFormat="1" ht="45" x14ac:dyDescent="0.25">
      <c r="A2290" s="575"/>
      <c r="B2290" s="450"/>
      <c r="C2290" s="141">
        <v>71351540</v>
      </c>
      <c r="D2290" s="142" t="s">
        <v>878</v>
      </c>
      <c r="E2290" s="15" t="s">
        <v>149</v>
      </c>
      <c r="F2290" s="15" t="s">
        <v>121</v>
      </c>
      <c r="G2290" s="16">
        <v>132352</v>
      </c>
      <c r="H2290" s="16">
        <v>132352</v>
      </c>
      <c r="I2290" s="16">
        <v>1</v>
      </c>
    </row>
    <row r="2291" spans="1:9" s="8" customFormat="1" ht="15" customHeight="1" x14ac:dyDescent="0.25">
      <c r="A2291" s="575"/>
      <c r="B2291" s="581" t="s">
        <v>5982</v>
      </c>
      <c r="C2291" s="582"/>
      <c r="D2291" s="582"/>
      <c r="E2291" s="582"/>
      <c r="F2291" s="582"/>
      <c r="G2291" s="582"/>
      <c r="H2291" s="582"/>
      <c r="I2291" s="583"/>
    </row>
    <row r="2292" spans="1:9" s="8" customFormat="1" ht="15" customHeight="1" x14ac:dyDescent="0.25">
      <c r="A2292" s="575"/>
      <c r="C2292" s="426" t="s">
        <v>154</v>
      </c>
      <c r="D2292" s="426"/>
      <c r="E2292" s="426"/>
      <c r="F2292" s="426"/>
      <c r="G2292" s="426"/>
      <c r="H2292" s="426"/>
    </row>
    <row r="2293" spans="1:9" s="8" customFormat="1" ht="15" customHeight="1" x14ac:dyDescent="0.25">
      <c r="A2293" s="575"/>
      <c r="B2293" s="143" t="s">
        <v>5854</v>
      </c>
      <c r="C2293" s="143" t="s">
        <v>5985</v>
      </c>
      <c r="D2293" s="144" t="s">
        <v>5986</v>
      </c>
      <c r="E2293" s="354" t="s">
        <v>126</v>
      </c>
      <c r="F2293" s="354" t="s">
        <v>121</v>
      </c>
      <c r="G2293" s="354">
        <v>6932530</v>
      </c>
      <c r="H2293" s="354">
        <v>6932530</v>
      </c>
      <c r="I2293" s="301">
        <v>1</v>
      </c>
    </row>
    <row r="2294" spans="1:9" s="8" customFormat="1" ht="15" customHeight="1" x14ac:dyDescent="0.25">
      <c r="A2294" s="575"/>
      <c r="B2294" s="426" t="s">
        <v>118</v>
      </c>
      <c r="C2294" s="426"/>
      <c r="D2294" s="426"/>
      <c r="E2294" s="426"/>
      <c r="F2294" s="426"/>
      <c r="G2294" s="426"/>
      <c r="H2294" s="16"/>
      <c r="I2294" s="16"/>
    </row>
    <row r="2295" spans="1:9" s="8" customFormat="1" ht="30" x14ac:dyDescent="0.25">
      <c r="A2295" s="575"/>
      <c r="B2295" s="143" t="s">
        <v>5854</v>
      </c>
      <c r="C2295" s="143" t="s">
        <v>5983</v>
      </c>
      <c r="D2295" s="144" t="s">
        <v>532</v>
      </c>
      <c r="E2295" s="143" t="s">
        <v>120</v>
      </c>
      <c r="F2295" s="354" t="s">
        <v>121</v>
      </c>
      <c r="G2295" s="364">
        <v>42.71</v>
      </c>
      <c r="H2295" s="364">
        <v>42.71</v>
      </c>
      <c r="I2295" s="367">
        <v>1</v>
      </c>
    </row>
    <row r="2296" spans="1:9" x14ac:dyDescent="0.25">
      <c r="A2296" s="575"/>
      <c r="B2296" s="451" t="s">
        <v>267</v>
      </c>
      <c r="C2296" s="451"/>
      <c r="D2296" s="451"/>
      <c r="E2296" s="451"/>
      <c r="F2296" s="451"/>
      <c r="G2296" s="451"/>
      <c r="H2296" s="2">
        <v>4700000</v>
      </c>
      <c r="I2296" s="2"/>
    </row>
    <row r="2297" spans="1:9" x14ac:dyDescent="0.25">
      <c r="A2297" s="575"/>
      <c r="B2297" s="426" t="s">
        <v>118</v>
      </c>
      <c r="C2297" s="426"/>
      <c r="D2297" s="426"/>
      <c r="E2297" s="426"/>
      <c r="F2297" s="426"/>
      <c r="G2297" s="426"/>
      <c r="H2297" s="73">
        <v>4700000</v>
      </c>
      <c r="I2297" s="73"/>
    </row>
    <row r="2298" spans="1:9" ht="75" x14ac:dyDescent="0.25">
      <c r="A2298" s="575"/>
      <c r="B2298" s="424">
        <v>4239</v>
      </c>
      <c r="C2298" s="143" t="s">
        <v>879</v>
      </c>
      <c r="D2298" s="144" t="s">
        <v>880</v>
      </c>
      <c r="E2298" s="12" t="s">
        <v>14</v>
      </c>
      <c r="F2298" s="12" t="s">
        <v>121</v>
      </c>
      <c r="G2298" s="14">
        <v>1000000</v>
      </c>
      <c r="H2298" s="14">
        <v>1000000</v>
      </c>
      <c r="I2298" s="14">
        <v>1</v>
      </c>
    </row>
    <row r="2299" spans="1:9" ht="60" x14ac:dyDescent="0.25">
      <c r="A2299" s="575"/>
      <c r="B2299" s="424"/>
      <c r="C2299" s="143" t="s">
        <v>881</v>
      </c>
      <c r="D2299" s="144" t="s">
        <v>882</v>
      </c>
      <c r="E2299" s="12" t="s">
        <v>14</v>
      </c>
      <c r="F2299" s="12" t="s">
        <v>121</v>
      </c>
      <c r="G2299" s="14">
        <v>400000</v>
      </c>
      <c r="H2299" s="14">
        <v>400000</v>
      </c>
      <c r="I2299" s="14">
        <v>1</v>
      </c>
    </row>
    <row r="2300" spans="1:9" ht="60" x14ac:dyDescent="0.25">
      <c r="A2300" s="575"/>
      <c r="B2300" s="424"/>
      <c r="C2300" s="143" t="s">
        <v>883</v>
      </c>
      <c r="D2300" s="144" t="s">
        <v>884</v>
      </c>
      <c r="E2300" s="12" t="s">
        <v>14</v>
      </c>
      <c r="F2300" s="12" t="s">
        <v>121</v>
      </c>
      <c r="G2300" s="14">
        <v>200000</v>
      </c>
      <c r="H2300" s="14">
        <v>200000</v>
      </c>
      <c r="I2300" s="14">
        <v>1</v>
      </c>
    </row>
    <row r="2301" spans="1:9" ht="75" x14ac:dyDescent="0.25">
      <c r="A2301" s="575"/>
      <c r="B2301" s="424"/>
      <c r="C2301" s="143" t="s">
        <v>885</v>
      </c>
      <c r="D2301" s="144" t="s">
        <v>886</v>
      </c>
      <c r="E2301" s="12" t="s">
        <v>14</v>
      </c>
      <c r="F2301" s="12" t="s">
        <v>121</v>
      </c>
      <c r="G2301" s="14">
        <v>1000000</v>
      </c>
      <c r="H2301" s="14">
        <v>1000000</v>
      </c>
      <c r="I2301" s="14">
        <v>1</v>
      </c>
    </row>
    <row r="2302" spans="1:9" ht="60" x14ac:dyDescent="0.25">
      <c r="A2302" s="575"/>
      <c r="B2302" s="424"/>
      <c r="C2302" s="143" t="s">
        <v>887</v>
      </c>
      <c r="D2302" s="144" t="s">
        <v>888</v>
      </c>
      <c r="E2302" s="12" t="s">
        <v>14</v>
      </c>
      <c r="F2302" s="12" t="s">
        <v>121</v>
      </c>
      <c r="G2302" s="14">
        <v>100000</v>
      </c>
      <c r="H2302" s="14">
        <v>100000</v>
      </c>
      <c r="I2302" s="14">
        <v>1</v>
      </c>
    </row>
    <row r="2303" spans="1:9" s="8" customFormat="1" ht="75" x14ac:dyDescent="0.25">
      <c r="A2303" s="575"/>
      <c r="B2303" s="424"/>
      <c r="C2303" s="141">
        <v>92621110</v>
      </c>
      <c r="D2303" s="142" t="s">
        <v>889</v>
      </c>
      <c r="E2303" s="15" t="s">
        <v>14</v>
      </c>
      <c r="F2303" s="15" t="s">
        <v>121</v>
      </c>
      <c r="G2303" s="16">
        <v>0</v>
      </c>
      <c r="H2303" s="16">
        <v>0</v>
      </c>
      <c r="I2303" s="16">
        <v>1</v>
      </c>
    </row>
    <row r="2304" spans="1:9" s="8" customFormat="1" ht="75" x14ac:dyDescent="0.25">
      <c r="A2304" s="575"/>
      <c r="B2304" s="424"/>
      <c r="C2304" s="141">
        <v>92621110</v>
      </c>
      <c r="D2304" s="142" t="s">
        <v>890</v>
      </c>
      <c r="E2304" s="15" t="s">
        <v>14</v>
      </c>
      <c r="F2304" s="15" t="s">
        <v>121</v>
      </c>
      <c r="G2304" s="16">
        <v>0</v>
      </c>
      <c r="H2304" s="16">
        <v>0</v>
      </c>
      <c r="I2304" s="16">
        <v>1</v>
      </c>
    </row>
    <row r="2305" spans="1:9" ht="60" x14ac:dyDescent="0.25">
      <c r="A2305" s="575"/>
      <c r="B2305" s="424"/>
      <c r="C2305" s="143" t="s">
        <v>891</v>
      </c>
      <c r="D2305" s="144" t="s">
        <v>892</v>
      </c>
      <c r="E2305" s="12" t="s">
        <v>14</v>
      </c>
      <c r="F2305" s="12" t="s">
        <v>121</v>
      </c>
      <c r="G2305" s="14">
        <v>300000</v>
      </c>
      <c r="H2305" s="14">
        <v>300000</v>
      </c>
      <c r="I2305" s="14">
        <v>1</v>
      </c>
    </row>
    <row r="2306" spans="1:9" ht="90" x14ac:dyDescent="0.25">
      <c r="A2306" s="575"/>
      <c r="B2306" s="424"/>
      <c r="C2306" s="143" t="s">
        <v>893</v>
      </c>
      <c r="D2306" s="144" t="s">
        <v>894</v>
      </c>
      <c r="E2306" s="12" t="s">
        <v>14</v>
      </c>
      <c r="F2306" s="12" t="s">
        <v>121</v>
      </c>
      <c r="G2306" s="14">
        <v>300000</v>
      </c>
      <c r="H2306" s="14">
        <v>300000</v>
      </c>
      <c r="I2306" s="14">
        <v>1</v>
      </c>
    </row>
    <row r="2307" spans="1:9" ht="75" x14ac:dyDescent="0.25">
      <c r="A2307" s="575"/>
      <c r="B2307" s="424"/>
      <c r="C2307" s="143" t="s">
        <v>895</v>
      </c>
      <c r="D2307" s="144" t="s">
        <v>896</v>
      </c>
      <c r="E2307" s="12" t="s">
        <v>14</v>
      </c>
      <c r="F2307" s="12" t="s">
        <v>121</v>
      </c>
      <c r="G2307" s="14">
        <v>900000</v>
      </c>
      <c r="H2307" s="14">
        <v>900000</v>
      </c>
      <c r="I2307" s="14">
        <v>1</v>
      </c>
    </row>
    <row r="2308" spans="1:9" ht="60" x14ac:dyDescent="0.25">
      <c r="A2308" s="575"/>
      <c r="B2308" s="424"/>
      <c r="C2308" s="143" t="s">
        <v>897</v>
      </c>
      <c r="D2308" s="144" t="s">
        <v>898</v>
      </c>
      <c r="E2308" s="12" t="s">
        <v>14</v>
      </c>
      <c r="F2308" s="12" t="s">
        <v>121</v>
      </c>
      <c r="G2308" s="14">
        <v>500000</v>
      </c>
      <c r="H2308" s="14">
        <v>500000</v>
      </c>
      <c r="I2308" s="14">
        <v>1</v>
      </c>
    </row>
    <row r="2309" spans="1:9" x14ac:dyDescent="0.25">
      <c r="A2309" s="575"/>
      <c r="B2309" s="451" t="s">
        <v>899</v>
      </c>
      <c r="C2309" s="451"/>
      <c r="D2309" s="451"/>
      <c r="E2309" s="451"/>
      <c r="F2309" s="451"/>
      <c r="G2309" s="451"/>
      <c r="H2309" s="2">
        <v>10000000</v>
      </c>
      <c r="I2309" s="2"/>
    </row>
    <row r="2310" spans="1:9" x14ac:dyDescent="0.25">
      <c r="A2310" s="575"/>
      <c r="B2310" s="426" t="s">
        <v>154</v>
      </c>
      <c r="C2310" s="426"/>
      <c r="D2310" s="426"/>
      <c r="E2310" s="426"/>
      <c r="F2310" s="426"/>
      <c r="G2310" s="426"/>
      <c r="H2310" s="73">
        <v>9800000</v>
      </c>
      <c r="I2310" s="73"/>
    </row>
    <row r="2311" spans="1:9" s="8" customFormat="1" ht="45" x14ac:dyDescent="0.25">
      <c r="A2311" s="575"/>
      <c r="B2311" s="450">
        <v>4251</v>
      </c>
      <c r="C2311" s="141">
        <v>45221144</v>
      </c>
      <c r="D2311" s="142" t="s">
        <v>900</v>
      </c>
      <c r="E2311" s="15" t="s">
        <v>149</v>
      </c>
      <c r="F2311" s="15" t="s">
        <v>121</v>
      </c>
      <c r="G2311" s="16">
        <v>4900000</v>
      </c>
      <c r="H2311" s="16">
        <v>4900000</v>
      </c>
      <c r="I2311" s="16">
        <v>1</v>
      </c>
    </row>
    <row r="2312" spans="1:9" s="8" customFormat="1" ht="30" x14ac:dyDescent="0.25">
      <c r="A2312" s="575"/>
      <c r="B2312" s="450"/>
      <c r="C2312" s="143" t="s">
        <v>5975</v>
      </c>
      <c r="D2312" s="144" t="s">
        <v>5976</v>
      </c>
      <c r="E2312" s="354" t="s">
        <v>126</v>
      </c>
      <c r="F2312" s="354" t="s">
        <v>121</v>
      </c>
      <c r="G2312" s="364">
        <v>19110</v>
      </c>
      <c r="H2312" s="364">
        <v>19110</v>
      </c>
      <c r="I2312" s="16">
        <v>1</v>
      </c>
    </row>
    <row r="2313" spans="1:9" s="8" customFormat="1" ht="60" x14ac:dyDescent="0.25">
      <c r="A2313" s="575"/>
      <c r="B2313" s="450"/>
      <c r="C2313" s="141">
        <v>45231270</v>
      </c>
      <c r="D2313" s="142" t="s">
        <v>901</v>
      </c>
      <c r="E2313" s="15" t="s">
        <v>149</v>
      </c>
      <c r="F2313" s="15" t="s">
        <v>121</v>
      </c>
      <c r="G2313" s="16">
        <v>4900000</v>
      </c>
      <c r="H2313" s="16">
        <v>4900000</v>
      </c>
      <c r="I2313" s="16">
        <v>1</v>
      </c>
    </row>
    <row r="2314" spans="1:9" x14ac:dyDescent="0.25">
      <c r="A2314" s="575"/>
      <c r="B2314" s="426" t="s">
        <v>118</v>
      </c>
      <c r="C2314" s="426"/>
      <c r="D2314" s="426"/>
      <c r="E2314" s="426"/>
      <c r="F2314" s="426"/>
      <c r="G2314" s="426"/>
      <c r="H2314" s="73">
        <v>200000</v>
      </c>
      <c r="I2314" s="73"/>
    </row>
    <row r="2315" spans="1:9" s="8" customFormat="1" ht="45" x14ac:dyDescent="0.25">
      <c r="A2315" s="575"/>
      <c r="B2315" s="450">
        <v>4251</v>
      </c>
      <c r="C2315" s="141">
        <v>71351540</v>
      </c>
      <c r="D2315" s="142" t="s">
        <v>902</v>
      </c>
      <c r="E2315" s="15" t="s">
        <v>149</v>
      </c>
      <c r="F2315" s="15" t="s">
        <v>121</v>
      </c>
      <c r="G2315" s="16">
        <v>100000</v>
      </c>
      <c r="H2315" s="16">
        <v>100000</v>
      </c>
      <c r="I2315" s="16">
        <v>1</v>
      </c>
    </row>
    <row r="2316" spans="1:9" s="8" customFormat="1" ht="45" x14ac:dyDescent="0.25">
      <c r="A2316" s="575"/>
      <c r="B2316" s="450"/>
      <c r="C2316" s="141">
        <v>71351540</v>
      </c>
      <c r="D2316" s="142" t="s">
        <v>903</v>
      </c>
      <c r="E2316" s="15" t="s">
        <v>149</v>
      </c>
      <c r="F2316" s="15" t="s">
        <v>121</v>
      </c>
      <c r="G2316" s="16">
        <v>100000</v>
      </c>
      <c r="H2316" s="16">
        <v>100000</v>
      </c>
      <c r="I2316" s="16">
        <v>1</v>
      </c>
    </row>
    <row r="2317" spans="1:9" x14ac:dyDescent="0.25">
      <c r="A2317" s="575"/>
      <c r="B2317" s="451" t="s">
        <v>274</v>
      </c>
      <c r="C2317" s="451"/>
      <c r="D2317" s="451"/>
      <c r="E2317" s="451"/>
      <c r="F2317" s="451"/>
      <c r="G2317" s="451"/>
      <c r="H2317" s="2">
        <v>8346000</v>
      </c>
      <c r="I2317" s="2"/>
    </row>
    <row r="2318" spans="1:9" x14ac:dyDescent="0.25">
      <c r="A2318" s="575"/>
      <c r="B2318" s="426" t="s">
        <v>11</v>
      </c>
      <c r="C2318" s="426"/>
      <c r="D2318" s="426"/>
      <c r="E2318" s="426"/>
      <c r="F2318" s="426"/>
      <c r="G2318" s="426"/>
      <c r="H2318" s="73">
        <v>4246000</v>
      </c>
      <c r="I2318" s="73"/>
    </row>
    <row r="2319" spans="1:9" ht="30" x14ac:dyDescent="0.25">
      <c r="A2319" s="575"/>
      <c r="B2319" s="424">
        <v>4267</v>
      </c>
      <c r="C2319" s="143">
        <v>15897200</v>
      </c>
      <c r="D2319" s="144" t="s">
        <v>904</v>
      </c>
      <c r="E2319" s="12" t="s">
        <v>126</v>
      </c>
      <c r="F2319" s="12" t="s">
        <v>15</v>
      </c>
      <c r="G2319" s="14">
        <v>1100</v>
      </c>
      <c r="H2319" s="14">
        <v>4246000</v>
      </c>
      <c r="I2319" s="14">
        <v>3860</v>
      </c>
    </row>
    <row r="2320" spans="1:9" x14ac:dyDescent="0.25">
      <c r="A2320" s="575"/>
      <c r="B2320" s="426" t="s">
        <v>118</v>
      </c>
      <c r="C2320" s="426"/>
      <c r="D2320" s="426"/>
      <c r="E2320" s="426"/>
      <c r="F2320" s="426"/>
      <c r="G2320" s="426"/>
      <c r="H2320" s="73">
        <v>4100000</v>
      </c>
      <c r="I2320" s="73"/>
    </row>
    <row r="2321" spans="1:9" ht="45" x14ac:dyDescent="0.25">
      <c r="A2321" s="575"/>
      <c r="B2321" s="424">
        <v>4239</v>
      </c>
      <c r="C2321" s="143" t="s">
        <v>905</v>
      </c>
      <c r="D2321" s="144" t="s">
        <v>906</v>
      </c>
      <c r="E2321" s="12" t="s">
        <v>14</v>
      </c>
      <c r="F2321" s="12" t="s">
        <v>121</v>
      </c>
      <c r="G2321" s="14">
        <v>600000</v>
      </c>
      <c r="H2321" s="14">
        <v>600000</v>
      </c>
      <c r="I2321" s="14">
        <v>1</v>
      </c>
    </row>
    <row r="2322" spans="1:9" ht="45" x14ac:dyDescent="0.25">
      <c r="A2322" s="575"/>
      <c r="B2322" s="424"/>
      <c r="C2322" s="143" t="s">
        <v>907</v>
      </c>
      <c r="D2322" s="144" t="s">
        <v>908</v>
      </c>
      <c r="E2322" s="12" t="s">
        <v>14</v>
      </c>
      <c r="F2322" s="12" t="s">
        <v>121</v>
      </c>
      <c r="G2322" s="14">
        <v>500000</v>
      </c>
      <c r="H2322" s="14">
        <v>500000</v>
      </c>
      <c r="I2322" s="14">
        <v>1</v>
      </c>
    </row>
    <row r="2323" spans="1:9" ht="30" x14ac:dyDescent="0.25">
      <c r="A2323" s="575"/>
      <c r="B2323" s="424"/>
      <c r="C2323" s="143" t="s">
        <v>5943</v>
      </c>
      <c r="D2323" s="144" t="s">
        <v>5688</v>
      </c>
      <c r="E2323" s="331" t="s">
        <v>14</v>
      </c>
      <c r="F2323" s="331" t="s">
        <v>121</v>
      </c>
      <c r="G2323" s="14">
        <v>700000</v>
      </c>
      <c r="H2323" s="14">
        <v>700000</v>
      </c>
      <c r="I2323" s="14">
        <v>1</v>
      </c>
    </row>
    <row r="2324" spans="1:9" ht="30" x14ac:dyDescent="0.25">
      <c r="A2324" s="575"/>
      <c r="B2324" s="424"/>
      <c r="C2324" s="143" t="s">
        <v>5944</v>
      </c>
      <c r="D2324" s="144" t="s">
        <v>5688</v>
      </c>
      <c r="E2324" s="331" t="s">
        <v>14</v>
      </c>
      <c r="F2324" s="331" t="s">
        <v>121</v>
      </c>
      <c r="G2324" s="14">
        <v>400000</v>
      </c>
      <c r="H2324" s="14">
        <v>400000</v>
      </c>
      <c r="I2324" s="14">
        <v>1</v>
      </c>
    </row>
    <row r="2325" spans="1:9" ht="30" x14ac:dyDescent="0.25">
      <c r="A2325" s="575"/>
      <c r="B2325" s="424"/>
      <c r="C2325" s="143" t="s">
        <v>5945</v>
      </c>
      <c r="D2325" s="144" t="s">
        <v>5688</v>
      </c>
      <c r="E2325" s="331" t="s">
        <v>14</v>
      </c>
      <c r="F2325" s="331" t="s">
        <v>121</v>
      </c>
      <c r="G2325" s="14">
        <v>211000</v>
      </c>
      <c r="H2325" s="14">
        <v>211000</v>
      </c>
      <c r="I2325" s="14">
        <v>1</v>
      </c>
    </row>
    <row r="2326" spans="1:9" ht="30" x14ac:dyDescent="0.25">
      <c r="A2326" s="575"/>
      <c r="B2326" s="424"/>
      <c r="C2326" s="143" t="s">
        <v>4216</v>
      </c>
      <c r="D2326" s="144" t="s">
        <v>5688</v>
      </c>
      <c r="E2326" s="331" t="s">
        <v>14</v>
      </c>
      <c r="F2326" s="331" t="s">
        <v>121</v>
      </c>
      <c r="G2326" s="14">
        <v>390000</v>
      </c>
      <c r="H2326" s="14">
        <v>390000</v>
      </c>
      <c r="I2326" s="14">
        <v>1</v>
      </c>
    </row>
    <row r="2327" spans="1:9" ht="30" x14ac:dyDescent="0.25">
      <c r="A2327" s="575"/>
      <c r="B2327" s="424"/>
      <c r="C2327" s="143" t="s">
        <v>4218</v>
      </c>
      <c r="D2327" s="144" t="s">
        <v>5688</v>
      </c>
      <c r="E2327" s="331" t="s">
        <v>14</v>
      </c>
      <c r="F2327" s="331" t="s">
        <v>121</v>
      </c>
      <c r="G2327" s="14">
        <v>352000</v>
      </c>
      <c r="H2327" s="14">
        <v>352000</v>
      </c>
      <c r="I2327" s="14">
        <v>1</v>
      </c>
    </row>
    <row r="2328" spans="1:9" ht="30" x14ac:dyDescent="0.25">
      <c r="A2328" s="575"/>
      <c r="B2328" s="424"/>
      <c r="C2328" s="143" t="s">
        <v>4220</v>
      </c>
      <c r="D2328" s="144" t="s">
        <v>5688</v>
      </c>
      <c r="E2328" s="331" t="s">
        <v>14</v>
      </c>
      <c r="F2328" s="331" t="s">
        <v>121</v>
      </c>
      <c r="G2328" s="14">
        <v>248500</v>
      </c>
      <c r="H2328" s="14">
        <v>248500</v>
      </c>
      <c r="I2328" s="14">
        <v>1</v>
      </c>
    </row>
    <row r="2329" spans="1:9" ht="30" x14ac:dyDescent="0.25">
      <c r="A2329" s="575"/>
      <c r="B2329" s="424"/>
      <c r="C2329" s="143" t="s">
        <v>4226</v>
      </c>
      <c r="D2329" s="144" t="s">
        <v>5688</v>
      </c>
      <c r="E2329" s="331" t="s">
        <v>14</v>
      </c>
      <c r="F2329" s="331" t="s">
        <v>121</v>
      </c>
      <c r="G2329" s="14">
        <v>335000</v>
      </c>
      <c r="H2329" s="14">
        <v>335000</v>
      </c>
      <c r="I2329" s="14">
        <v>1</v>
      </c>
    </row>
    <row r="2330" spans="1:9" ht="30" x14ac:dyDescent="0.25">
      <c r="A2330" s="575"/>
      <c r="B2330" s="424"/>
      <c r="C2330" s="143" t="s">
        <v>4222</v>
      </c>
      <c r="D2330" s="144" t="s">
        <v>5688</v>
      </c>
      <c r="E2330" s="331" t="s">
        <v>14</v>
      </c>
      <c r="F2330" s="331" t="s">
        <v>121</v>
      </c>
      <c r="G2330" s="14">
        <v>215500</v>
      </c>
      <c r="H2330" s="14">
        <v>215500</v>
      </c>
      <c r="I2330" s="14">
        <v>1</v>
      </c>
    </row>
    <row r="2331" spans="1:9" ht="30" x14ac:dyDescent="0.25">
      <c r="A2331" s="575"/>
      <c r="B2331" s="424"/>
      <c r="C2331" s="143" t="s">
        <v>5946</v>
      </c>
      <c r="D2331" s="144" t="s">
        <v>5688</v>
      </c>
      <c r="E2331" s="331" t="s">
        <v>14</v>
      </c>
      <c r="F2331" s="331" t="s">
        <v>121</v>
      </c>
      <c r="G2331" s="14">
        <v>148000</v>
      </c>
      <c r="H2331" s="14">
        <v>148000</v>
      </c>
      <c r="I2331" s="14">
        <v>1</v>
      </c>
    </row>
    <row r="2332" spans="1:9" ht="60" x14ac:dyDescent="0.25">
      <c r="A2332" s="575"/>
      <c r="B2332" s="424"/>
      <c r="C2332" s="143" t="s">
        <v>909</v>
      </c>
      <c r="D2332" s="144" t="s">
        <v>910</v>
      </c>
      <c r="E2332" s="12" t="s">
        <v>14</v>
      </c>
      <c r="F2332" s="12" t="s">
        <v>121</v>
      </c>
      <c r="G2332" s="14">
        <v>500000</v>
      </c>
      <c r="H2332" s="14">
        <v>500000</v>
      </c>
      <c r="I2332" s="14">
        <v>1</v>
      </c>
    </row>
    <row r="2333" spans="1:9" ht="60" x14ac:dyDescent="0.25">
      <c r="A2333" s="575"/>
      <c r="B2333" s="424"/>
      <c r="C2333" s="143" t="s">
        <v>911</v>
      </c>
      <c r="D2333" s="144" t="s">
        <v>912</v>
      </c>
      <c r="E2333" s="12" t="s">
        <v>14</v>
      </c>
      <c r="F2333" s="12" t="s">
        <v>121</v>
      </c>
      <c r="G2333" s="14">
        <v>800000</v>
      </c>
      <c r="H2333" s="14">
        <v>800000</v>
      </c>
      <c r="I2333" s="14">
        <v>1</v>
      </c>
    </row>
    <row r="2334" spans="1:9" ht="60" x14ac:dyDescent="0.25">
      <c r="A2334" s="575"/>
      <c r="B2334" s="424"/>
      <c r="C2334" s="143" t="s">
        <v>913</v>
      </c>
      <c r="D2334" s="144" t="s">
        <v>914</v>
      </c>
      <c r="E2334" s="12" t="s">
        <v>14</v>
      </c>
      <c r="F2334" s="12" t="s">
        <v>121</v>
      </c>
      <c r="G2334" s="14">
        <v>300000</v>
      </c>
      <c r="H2334" s="14">
        <v>300000</v>
      </c>
      <c r="I2334" s="14">
        <v>1</v>
      </c>
    </row>
    <row r="2335" spans="1:9" ht="45" x14ac:dyDescent="0.25">
      <c r="A2335" s="575"/>
      <c r="B2335" s="424"/>
      <c r="C2335" s="143" t="s">
        <v>915</v>
      </c>
      <c r="D2335" s="144" t="s">
        <v>916</v>
      </c>
      <c r="E2335" s="12" t="s">
        <v>14</v>
      </c>
      <c r="F2335" s="12" t="s">
        <v>121</v>
      </c>
      <c r="G2335" s="14">
        <v>600000</v>
      </c>
      <c r="H2335" s="14">
        <v>600000</v>
      </c>
      <c r="I2335" s="14">
        <v>1</v>
      </c>
    </row>
    <row r="2336" spans="1:9" ht="30" x14ac:dyDescent="0.25">
      <c r="A2336" s="575"/>
      <c r="B2336" s="424"/>
      <c r="C2336" s="143" t="s">
        <v>6101</v>
      </c>
      <c r="D2336" s="144" t="s">
        <v>5673</v>
      </c>
      <c r="E2336" s="354" t="s">
        <v>14</v>
      </c>
      <c r="F2336" s="354" t="s">
        <v>121</v>
      </c>
      <c r="G2336" s="344">
        <v>500</v>
      </c>
      <c r="H2336" s="344">
        <v>500</v>
      </c>
      <c r="I2336" s="14">
        <v>1</v>
      </c>
    </row>
    <row r="2337" spans="1:9" ht="30" x14ac:dyDescent="0.25">
      <c r="A2337" s="575"/>
      <c r="B2337" s="424"/>
      <c r="C2337" s="143" t="s">
        <v>6102</v>
      </c>
      <c r="D2337" s="144" t="s">
        <v>5673</v>
      </c>
      <c r="E2337" s="354" t="s">
        <v>14</v>
      </c>
      <c r="F2337" s="354" t="s">
        <v>121</v>
      </c>
      <c r="G2337" s="344">
        <v>600</v>
      </c>
      <c r="H2337" s="344">
        <v>600</v>
      </c>
      <c r="I2337" s="14">
        <v>1</v>
      </c>
    </row>
    <row r="2338" spans="1:9" ht="30" x14ac:dyDescent="0.25">
      <c r="A2338" s="575"/>
      <c r="B2338" s="424"/>
      <c r="C2338" s="143" t="s">
        <v>6103</v>
      </c>
      <c r="D2338" s="144" t="s">
        <v>5673</v>
      </c>
      <c r="E2338" s="354" t="s">
        <v>14</v>
      </c>
      <c r="F2338" s="354" t="s">
        <v>121</v>
      </c>
      <c r="G2338" s="344">
        <v>2000</v>
      </c>
      <c r="H2338" s="344">
        <v>2000</v>
      </c>
      <c r="I2338" s="14">
        <v>1</v>
      </c>
    </row>
    <row r="2339" spans="1:9" ht="30" x14ac:dyDescent="0.25">
      <c r="A2339" s="575"/>
      <c r="B2339" s="424"/>
      <c r="C2339" s="143" t="s">
        <v>6104</v>
      </c>
      <c r="D2339" s="144" t="s">
        <v>5673</v>
      </c>
      <c r="E2339" s="354" t="s">
        <v>14</v>
      </c>
      <c r="F2339" s="354" t="s">
        <v>121</v>
      </c>
      <c r="G2339" s="344">
        <v>300</v>
      </c>
      <c r="H2339" s="344">
        <v>300</v>
      </c>
      <c r="I2339" s="14">
        <v>1</v>
      </c>
    </row>
    <row r="2340" spans="1:9" ht="30" x14ac:dyDescent="0.25">
      <c r="A2340" s="575"/>
      <c r="B2340" s="424"/>
      <c r="C2340" s="143" t="s">
        <v>6105</v>
      </c>
      <c r="D2340" s="144" t="s">
        <v>5673</v>
      </c>
      <c r="E2340" s="354" t="s">
        <v>14</v>
      </c>
      <c r="F2340" s="354" t="s">
        <v>121</v>
      </c>
      <c r="G2340" s="344">
        <v>300</v>
      </c>
      <c r="H2340" s="344">
        <v>300</v>
      </c>
      <c r="I2340" s="14">
        <v>1</v>
      </c>
    </row>
    <row r="2341" spans="1:9" ht="30" x14ac:dyDescent="0.25">
      <c r="A2341" s="575"/>
      <c r="B2341" s="424"/>
      <c r="C2341" s="143" t="s">
        <v>6106</v>
      </c>
      <c r="D2341" s="144" t="s">
        <v>5673</v>
      </c>
      <c r="E2341" s="354" t="s">
        <v>14</v>
      </c>
      <c r="F2341" s="354" t="s">
        <v>121</v>
      </c>
      <c r="G2341" s="344">
        <v>700</v>
      </c>
      <c r="H2341" s="344">
        <v>700</v>
      </c>
      <c r="I2341" s="14">
        <v>1</v>
      </c>
    </row>
    <row r="2342" spans="1:9" ht="45" x14ac:dyDescent="0.25">
      <c r="A2342" s="575"/>
      <c r="B2342" s="424"/>
      <c r="C2342" s="143" t="s">
        <v>917</v>
      </c>
      <c r="D2342" s="144" t="s">
        <v>918</v>
      </c>
      <c r="E2342" s="12" t="s">
        <v>14</v>
      </c>
      <c r="F2342" s="12" t="s">
        <v>121</v>
      </c>
      <c r="G2342" s="14">
        <v>800000</v>
      </c>
      <c r="H2342" s="14">
        <v>800000</v>
      </c>
      <c r="I2342" s="14">
        <v>1</v>
      </c>
    </row>
    <row r="2343" spans="1:9" x14ac:dyDescent="0.25">
      <c r="A2343" s="575"/>
      <c r="B2343" s="451" t="s">
        <v>296</v>
      </c>
      <c r="C2343" s="451"/>
      <c r="D2343" s="451"/>
      <c r="E2343" s="451"/>
      <c r="F2343" s="451"/>
      <c r="G2343" s="451"/>
      <c r="H2343" s="2">
        <v>0</v>
      </c>
      <c r="I2343" s="2"/>
    </row>
    <row r="2344" spans="1:9" x14ac:dyDescent="0.25">
      <c r="A2344" s="575"/>
      <c r="B2344" s="426" t="s">
        <v>11</v>
      </c>
      <c r="C2344" s="426"/>
      <c r="D2344" s="426"/>
      <c r="E2344" s="426"/>
      <c r="F2344" s="426"/>
      <c r="G2344" s="426"/>
      <c r="H2344" s="73"/>
      <c r="I2344" s="73"/>
    </row>
    <row r="2345" spans="1:9" x14ac:dyDescent="0.25">
      <c r="A2345" s="575"/>
      <c r="B2345" s="426" t="s">
        <v>118</v>
      </c>
      <c r="C2345" s="426"/>
      <c r="D2345" s="426"/>
      <c r="E2345" s="426"/>
      <c r="F2345" s="426"/>
      <c r="G2345" s="426"/>
      <c r="H2345" s="73"/>
      <c r="I2345" s="73"/>
    </row>
    <row r="2346" spans="1:9" ht="30" x14ac:dyDescent="0.25">
      <c r="A2346" s="575"/>
      <c r="B2346" s="358">
        <v>4239</v>
      </c>
      <c r="C2346" s="144" t="s">
        <v>5969</v>
      </c>
      <c r="D2346" s="144" t="s">
        <v>5688</v>
      </c>
      <c r="E2346" s="144" t="s">
        <v>14</v>
      </c>
      <c r="F2346" s="143" t="s">
        <v>121</v>
      </c>
      <c r="G2346" s="143">
        <v>1800000</v>
      </c>
      <c r="H2346" s="143">
        <v>1800000</v>
      </c>
      <c r="I2346" s="143">
        <v>1</v>
      </c>
    </row>
    <row r="2347" spans="1:9" x14ac:dyDescent="0.25">
      <c r="A2347" s="575"/>
      <c r="B2347" s="413" t="s">
        <v>297</v>
      </c>
      <c r="C2347" s="414"/>
      <c r="D2347" s="414"/>
      <c r="E2347" s="414"/>
      <c r="F2347" s="414"/>
      <c r="G2347" s="415"/>
      <c r="H2347" s="2">
        <v>1800000</v>
      </c>
      <c r="I2347" s="2"/>
    </row>
    <row r="2348" spans="1:9" ht="30" customHeight="1" x14ac:dyDescent="0.25">
      <c r="A2348" s="575"/>
      <c r="B2348" s="447" t="s">
        <v>118</v>
      </c>
      <c r="C2348" s="448"/>
      <c r="D2348" s="448"/>
      <c r="E2348" s="448"/>
      <c r="F2348" s="448"/>
      <c r="G2348" s="449"/>
      <c r="H2348" s="73">
        <v>1800000</v>
      </c>
      <c r="I2348" s="73"/>
    </row>
    <row r="2349" spans="1:9" x14ac:dyDescent="0.25">
      <c r="A2349" s="575"/>
      <c r="B2349" s="12">
        <v>4239</v>
      </c>
      <c r="C2349" s="143" t="s">
        <v>919</v>
      </c>
      <c r="D2349" s="144" t="s">
        <v>294</v>
      </c>
      <c r="E2349" s="12" t="s">
        <v>120</v>
      </c>
      <c r="F2349" s="12" t="s">
        <v>121</v>
      </c>
      <c r="G2349" s="14">
        <v>1800000</v>
      </c>
      <c r="H2349" s="14">
        <v>1800000</v>
      </c>
      <c r="I2349" s="14">
        <v>1</v>
      </c>
    </row>
    <row r="2350" spans="1:9" x14ac:dyDescent="0.25">
      <c r="A2350" s="575"/>
      <c r="B2350" s="196">
        <v>4267</v>
      </c>
      <c r="C2350" s="196" t="s">
        <v>5528</v>
      </c>
      <c r="D2350" s="217" t="s">
        <v>4261</v>
      </c>
      <c r="E2350" s="196" t="s">
        <v>126</v>
      </c>
      <c r="F2350" s="50" t="s">
        <v>15</v>
      </c>
      <c r="G2350" s="62">
        <v>8800</v>
      </c>
      <c r="H2350" s="218">
        <v>1760</v>
      </c>
      <c r="I2350" s="219">
        <v>200</v>
      </c>
    </row>
    <row r="2351" spans="1:9" ht="29.25" customHeight="1" x14ac:dyDescent="0.25">
      <c r="A2351" s="575"/>
      <c r="B2351" s="451" t="s">
        <v>5978</v>
      </c>
      <c r="C2351" s="451"/>
      <c r="D2351" s="451"/>
      <c r="E2351" s="451"/>
      <c r="F2351" s="451"/>
      <c r="G2351" s="451"/>
      <c r="H2351" s="218"/>
      <c r="I2351" s="219"/>
    </row>
    <row r="2352" spans="1:9" x14ac:dyDescent="0.25">
      <c r="A2352" s="575"/>
      <c r="B2352" s="426" t="s">
        <v>11</v>
      </c>
      <c r="C2352" s="426"/>
      <c r="D2352" s="426"/>
      <c r="E2352" s="426"/>
      <c r="F2352" s="426"/>
      <c r="G2352" s="426"/>
    </row>
    <row r="2353" spans="1:9" x14ac:dyDescent="0.25">
      <c r="A2353" s="575"/>
      <c r="B2353" s="592" t="s">
        <v>5897</v>
      </c>
      <c r="C2353" s="143" t="s">
        <v>5979</v>
      </c>
      <c r="D2353" s="144" t="s">
        <v>4257</v>
      </c>
      <c r="E2353" s="144" t="s">
        <v>14</v>
      </c>
      <c r="F2353" s="50" t="s">
        <v>15</v>
      </c>
      <c r="G2353" s="365">
        <v>140000</v>
      </c>
      <c r="H2353" s="344">
        <v>700</v>
      </c>
      <c r="I2353" s="366">
        <v>5</v>
      </c>
    </row>
    <row r="2354" spans="1:9" x14ac:dyDescent="0.25">
      <c r="A2354" s="575"/>
      <c r="B2354" s="593"/>
      <c r="C2354" s="143" t="s">
        <v>5984</v>
      </c>
      <c r="D2354" s="144" t="s">
        <v>4245</v>
      </c>
      <c r="E2354" s="144" t="s">
        <v>14</v>
      </c>
      <c r="F2354" s="50" t="s">
        <v>15</v>
      </c>
      <c r="G2354" s="365">
        <v>150000</v>
      </c>
      <c r="H2354" s="344">
        <v>600</v>
      </c>
      <c r="I2354" s="219">
        <v>4</v>
      </c>
    </row>
    <row r="2355" spans="1:9" x14ac:dyDescent="0.25">
      <c r="A2355" s="575"/>
      <c r="B2355" s="594"/>
      <c r="C2355" s="143" t="s">
        <v>5980</v>
      </c>
      <c r="D2355" s="144" t="s">
        <v>5981</v>
      </c>
      <c r="E2355" s="144" t="s">
        <v>14</v>
      </c>
      <c r="F2355" s="50" t="s">
        <v>15</v>
      </c>
      <c r="G2355" s="365">
        <v>150000</v>
      </c>
      <c r="H2355" s="344">
        <v>150</v>
      </c>
      <c r="I2355" s="366">
        <v>1</v>
      </c>
    </row>
    <row r="2356" spans="1:9" x14ac:dyDescent="0.25">
      <c r="A2356" s="575"/>
      <c r="B2356" s="490" t="s">
        <v>299</v>
      </c>
      <c r="C2356" s="490"/>
      <c r="D2356" s="490"/>
      <c r="E2356" s="490"/>
      <c r="F2356" s="490"/>
      <c r="G2356" s="490"/>
      <c r="H2356" s="2">
        <v>55233000</v>
      </c>
      <c r="I2356" s="2"/>
    </row>
    <row r="2357" spans="1:9" ht="30" customHeight="1" x14ac:dyDescent="0.25">
      <c r="A2357" s="575"/>
      <c r="B2357" s="447" t="s">
        <v>118</v>
      </c>
      <c r="C2357" s="448"/>
      <c r="D2357" s="448"/>
      <c r="E2357" s="448"/>
      <c r="F2357" s="448"/>
      <c r="G2357" s="449"/>
      <c r="H2357" s="73">
        <v>55233000</v>
      </c>
      <c r="I2357" s="73"/>
    </row>
    <row r="2358" spans="1:9" s="8" customFormat="1" ht="30" x14ac:dyDescent="0.25">
      <c r="A2358" s="575"/>
      <c r="B2358" s="15">
        <v>4215</v>
      </c>
      <c r="C2358" s="141">
        <v>66511120</v>
      </c>
      <c r="D2358" s="142" t="s">
        <v>300</v>
      </c>
      <c r="E2358" s="15" t="s">
        <v>149</v>
      </c>
      <c r="F2358" s="15" t="s">
        <v>121</v>
      </c>
      <c r="G2358" s="16">
        <v>55233000</v>
      </c>
      <c r="H2358" s="16">
        <v>55233000</v>
      </c>
      <c r="I2358" s="16">
        <v>1</v>
      </c>
    </row>
    <row r="2359" spans="1:9" x14ac:dyDescent="0.25">
      <c r="A2359" s="575"/>
      <c r="B2359" s="490" t="s">
        <v>920</v>
      </c>
      <c r="C2359" s="490"/>
      <c r="D2359" s="490"/>
      <c r="E2359" s="490"/>
      <c r="F2359" s="490"/>
      <c r="G2359" s="490"/>
      <c r="H2359" s="2">
        <v>220649987</v>
      </c>
      <c r="I2359" s="2"/>
    </row>
    <row r="2360" spans="1:9" ht="30" customHeight="1" x14ac:dyDescent="0.25">
      <c r="A2360" s="575"/>
      <c r="B2360" s="447" t="s">
        <v>154</v>
      </c>
      <c r="C2360" s="448"/>
      <c r="D2360" s="448"/>
      <c r="E2360" s="448"/>
      <c r="F2360" s="448"/>
      <c r="G2360" s="449"/>
      <c r="H2360" s="73">
        <v>216981588</v>
      </c>
      <c r="I2360" s="73"/>
    </row>
    <row r="2361" spans="1:9" s="8" customFormat="1" ht="45" x14ac:dyDescent="0.25">
      <c r="A2361" s="575"/>
      <c r="B2361" s="15">
        <v>4251</v>
      </c>
      <c r="C2361" s="141">
        <v>45221142</v>
      </c>
      <c r="D2361" s="142" t="s">
        <v>921</v>
      </c>
      <c r="E2361" s="15" t="s">
        <v>149</v>
      </c>
      <c r="F2361" s="15" t="s">
        <v>121</v>
      </c>
      <c r="G2361" s="16">
        <v>9796080</v>
      </c>
      <c r="H2361" s="16">
        <v>9796080</v>
      </c>
      <c r="I2361" s="16">
        <v>1</v>
      </c>
    </row>
    <row r="2362" spans="1:9" ht="45" x14ac:dyDescent="0.25">
      <c r="A2362" s="575"/>
      <c r="B2362" s="12"/>
      <c r="C2362" s="143" t="s">
        <v>922</v>
      </c>
      <c r="D2362" s="144" t="s">
        <v>923</v>
      </c>
      <c r="E2362" s="12" t="s">
        <v>149</v>
      </c>
      <c r="F2362" s="12" t="s">
        <v>121</v>
      </c>
      <c r="G2362" s="14">
        <v>66633600</v>
      </c>
      <c r="H2362" s="14">
        <v>66633600</v>
      </c>
      <c r="I2362" s="14">
        <v>1</v>
      </c>
    </row>
    <row r="2363" spans="1:9" s="8" customFormat="1" ht="30" x14ac:dyDescent="0.25">
      <c r="A2363" s="575"/>
      <c r="B2363" s="15"/>
      <c r="C2363" s="141">
        <v>45231172</v>
      </c>
      <c r="D2363" s="142" t="s">
        <v>924</v>
      </c>
      <c r="E2363" s="15" t="s">
        <v>149</v>
      </c>
      <c r="F2363" s="15" t="s">
        <v>121</v>
      </c>
      <c r="G2363" s="16">
        <v>19600000</v>
      </c>
      <c r="H2363" s="16">
        <v>19600000</v>
      </c>
      <c r="I2363" s="16">
        <v>1</v>
      </c>
    </row>
    <row r="2364" spans="1:9" ht="30" x14ac:dyDescent="0.25">
      <c r="A2364" s="575"/>
      <c r="B2364" s="12"/>
      <c r="C2364" s="143" t="s">
        <v>925</v>
      </c>
      <c r="D2364" s="144" t="s">
        <v>167</v>
      </c>
      <c r="E2364" s="12" t="s">
        <v>149</v>
      </c>
      <c r="F2364" s="12" t="s">
        <v>121</v>
      </c>
      <c r="G2364" s="14">
        <v>119971908</v>
      </c>
      <c r="H2364" s="14">
        <v>119971908</v>
      </c>
      <c r="I2364" s="14">
        <v>1</v>
      </c>
    </row>
    <row r="2365" spans="1:9" ht="45" x14ac:dyDescent="0.25">
      <c r="A2365" s="575"/>
      <c r="B2365" s="12">
        <v>5112</v>
      </c>
      <c r="C2365" s="143" t="s">
        <v>926</v>
      </c>
      <c r="D2365" s="144" t="s">
        <v>927</v>
      </c>
      <c r="E2365" s="12" t="s">
        <v>126</v>
      </c>
      <c r="F2365" s="12" t="s">
        <v>121</v>
      </c>
      <c r="G2365" s="14">
        <v>980000</v>
      </c>
      <c r="H2365" s="14">
        <v>980000</v>
      </c>
      <c r="I2365" s="14">
        <v>1</v>
      </c>
    </row>
    <row r="2366" spans="1:9" ht="30" customHeight="1" x14ac:dyDescent="0.25">
      <c r="A2366" s="575"/>
      <c r="B2366" s="447" t="s">
        <v>118</v>
      </c>
      <c r="C2366" s="448"/>
      <c r="D2366" s="448"/>
      <c r="E2366" s="448"/>
      <c r="F2366" s="448"/>
      <c r="G2366" s="449"/>
      <c r="H2366" s="73">
        <v>3668399</v>
      </c>
      <c r="I2366" s="73"/>
    </row>
    <row r="2367" spans="1:9" s="8" customFormat="1" ht="30" x14ac:dyDescent="0.25">
      <c r="A2367" s="575"/>
      <c r="B2367" s="15">
        <v>4251</v>
      </c>
      <c r="C2367" s="141">
        <v>71351540</v>
      </c>
      <c r="D2367" s="142" t="s">
        <v>928</v>
      </c>
      <c r="E2367" s="15" t="s">
        <v>149</v>
      </c>
      <c r="F2367" s="15" t="s">
        <v>121</v>
      </c>
      <c r="G2367" s="16">
        <v>1221479</v>
      </c>
      <c r="H2367" s="16">
        <v>1221479</v>
      </c>
      <c r="I2367" s="16">
        <v>1</v>
      </c>
    </row>
    <row r="2368" spans="1:9" s="8" customFormat="1" ht="30" x14ac:dyDescent="0.25">
      <c r="A2368" s="575"/>
      <c r="B2368" s="15"/>
      <c r="C2368" s="141">
        <v>71351540</v>
      </c>
      <c r="D2368" s="142" t="s">
        <v>929</v>
      </c>
      <c r="E2368" s="15" t="s">
        <v>149</v>
      </c>
      <c r="F2368" s="15" t="s">
        <v>121</v>
      </c>
      <c r="G2368" s="16">
        <v>1827000</v>
      </c>
      <c r="H2368" s="16">
        <v>1827000</v>
      </c>
      <c r="I2368" s="16">
        <v>1</v>
      </c>
    </row>
    <row r="2369" spans="1:9" s="8" customFormat="1" ht="30" x14ac:dyDescent="0.25">
      <c r="A2369" s="575"/>
      <c r="B2369" s="15"/>
      <c r="C2369" s="141">
        <v>71351540</v>
      </c>
      <c r="D2369" s="142" t="s">
        <v>930</v>
      </c>
      <c r="E2369" s="15" t="s">
        <v>149</v>
      </c>
      <c r="F2369" s="15" t="s">
        <v>121</v>
      </c>
      <c r="G2369" s="16">
        <v>400000</v>
      </c>
      <c r="H2369" s="16">
        <v>400000</v>
      </c>
      <c r="I2369" s="16">
        <v>1</v>
      </c>
    </row>
    <row r="2370" spans="1:9" s="8" customFormat="1" ht="30" x14ac:dyDescent="0.25">
      <c r="A2370" s="575"/>
      <c r="B2370" s="15"/>
      <c r="C2370" s="141">
        <v>71351540</v>
      </c>
      <c r="D2370" s="142" t="s">
        <v>931</v>
      </c>
      <c r="E2370" s="15" t="s">
        <v>149</v>
      </c>
      <c r="F2370" s="15" t="s">
        <v>121</v>
      </c>
      <c r="G2370" s="16">
        <v>199920</v>
      </c>
      <c r="H2370" s="16">
        <v>199920</v>
      </c>
      <c r="I2370" s="16">
        <v>1</v>
      </c>
    </row>
    <row r="2371" spans="1:9" s="8" customFormat="1" ht="30" x14ac:dyDescent="0.25">
      <c r="A2371" s="575"/>
      <c r="B2371" s="15">
        <v>5112</v>
      </c>
      <c r="C2371" s="141">
        <v>71351540</v>
      </c>
      <c r="D2371" s="142" t="s">
        <v>932</v>
      </c>
      <c r="E2371" s="15" t="s">
        <v>149</v>
      </c>
      <c r="F2371" s="15" t="s">
        <v>121</v>
      </c>
      <c r="G2371" s="16">
        <v>20000</v>
      </c>
      <c r="H2371" s="16">
        <v>20000</v>
      </c>
      <c r="I2371" s="16">
        <v>1</v>
      </c>
    </row>
    <row r="2372" spans="1:9" x14ac:dyDescent="0.25">
      <c r="A2372" s="575"/>
      <c r="B2372" s="490" t="s">
        <v>933</v>
      </c>
      <c r="C2372" s="490"/>
      <c r="D2372" s="490"/>
      <c r="E2372" s="490"/>
      <c r="F2372" s="490"/>
      <c r="G2372" s="490"/>
      <c r="H2372" s="2">
        <v>30000000</v>
      </c>
      <c r="I2372" s="2"/>
    </row>
    <row r="2373" spans="1:9" ht="30" x14ac:dyDescent="0.25">
      <c r="A2373" s="575"/>
      <c r="B2373" s="13" t="s">
        <v>154</v>
      </c>
      <c r="C2373" s="140"/>
      <c r="D2373" s="140"/>
      <c r="E2373" s="13"/>
      <c r="F2373" s="13"/>
      <c r="G2373" s="73"/>
      <c r="H2373" s="73">
        <v>19600000</v>
      </c>
      <c r="I2373" s="73"/>
    </row>
    <row r="2374" spans="1:9" ht="45" x14ac:dyDescent="0.25">
      <c r="A2374" s="575"/>
      <c r="B2374" s="12">
        <v>4861</v>
      </c>
      <c r="C2374" s="143" t="s">
        <v>934</v>
      </c>
      <c r="D2374" s="144" t="s">
        <v>935</v>
      </c>
      <c r="E2374" s="12" t="s">
        <v>149</v>
      </c>
      <c r="F2374" s="12" t="s">
        <v>121</v>
      </c>
      <c r="G2374" s="14">
        <v>19600000</v>
      </c>
      <c r="H2374" s="14">
        <v>19600000</v>
      </c>
      <c r="I2374" s="14">
        <v>1</v>
      </c>
    </row>
    <row r="2375" spans="1:9" ht="30" x14ac:dyDescent="0.25">
      <c r="A2375" s="575"/>
      <c r="B2375" s="13" t="s">
        <v>118</v>
      </c>
      <c r="C2375" s="140"/>
      <c r="D2375" s="140"/>
      <c r="E2375" s="13"/>
      <c r="F2375" s="13"/>
      <c r="G2375" s="73"/>
      <c r="H2375" s="73">
        <v>10400000</v>
      </c>
      <c r="I2375" s="73"/>
    </row>
    <row r="2376" spans="1:9" ht="30" x14ac:dyDescent="0.25">
      <c r="A2376" s="575"/>
      <c r="B2376" s="12">
        <v>4861</v>
      </c>
      <c r="C2376" s="143" t="s">
        <v>936</v>
      </c>
      <c r="D2376" s="144" t="s">
        <v>213</v>
      </c>
      <c r="E2376" s="12" t="s">
        <v>149</v>
      </c>
      <c r="F2376" s="12" t="s">
        <v>121</v>
      </c>
      <c r="G2376" s="14">
        <v>10000000</v>
      </c>
      <c r="H2376" s="14">
        <v>10000000</v>
      </c>
      <c r="I2376" s="14">
        <v>1</v>
      </c>
    </row>
    <row r="2377" spans="1:9" s="8" customFormat="1" ht="45" x14ac:dyDescent="0.25">
      <c r="A2377" s="575"/>
      <c r="B2377" s="15"/>
      <c r="C2377" s="141">
        <v>71351540</v>
      </c>
      <c r="D2377" s="142" t="s">
        <v>937</v>
      </c>
      <c r="E2377" s="15" t="s">
        <v>149</v>
      </c>
      <c r="F2377" s="15" t="s">
        <v>121</v>
      </c>
      <c r="G2377" s="16">
        <v>400000</v>
      </c>
      <c r="H2377" s="16">
        <v>400000</v>
      </c>
      <c r="I2377" s="16">
        <v>1</v>
      </c>
    </row>
    <row r="2378" spans="1:9" x14ac:dyDescent="0.25">
      <c r="A2378" s="575"/>
      <c r="B2378" s="490" t="s">
        <v>642</v>
      </c>
      <c r="C2378" s="490"/>
      <c r="D2378" s="490"/>
      <c r="E2378" s="490"/>
      <c r="F2378" s="490"/>
      <c r="G2378" s="490"/>
      <c r="H2378" s="2">
        <v>1820000</v>
      </c>
      <c r="I2378" s="2"/>
    </row>
    <row r="2379" spans="1:9" ht="30" x14ac:dyDescent="0.25">
      <c r="A2379" s="575"/>
      <c r="B2379" s="13" t="s">
        <v>118</v>
      </c>
      <c r="C2379" s="140"/>
      <c r="D2379" s="140"/>
      <c r="E2379" s="13"/>
      <c r="F2379" s="13"/>
      <c r="G2379" s="73"/>
      <c r="H2379" s="73">
        <v>1820000</v>
      </c>
      <c r="I2379" s="73"/>
    </row>
    <row r="2380" spans="1:9" x14ac:dyDescent="0.25">
      <c r="A2380" s="575"/>
      <c r="B2380" s="12">
        <v>4239</v>
      </c>
      <c r="C2380" s="143" t="s">
        <v>938</v>
      </c>
      <c r="D2380" s="144" t="s">
        <v>294</v>
      </c>
      <c r="E2380" s="12" t="s">
        <v>120</v>
      </c>
      <c r="F2380" s="12" t="s">
        <v>121</v>
      </c>
      <c r="G2380" s="14">
        <v>1820000</v>
      </c>
      <c r="H2380" s="14">
        <v>1820000</v>
      </c>
      <c r="I2380" s="14">
        <v>1</v>
      </c>
    </row>
    <row r="2381" spans="1:9" ht="30" x14ac:dyDescent="0.25">
      <c r="A2381" s="575"/>
      <c r="B2381" s="198" t="s">
        <v>301</v>
      </c>
      <c r="C2381" s="198"/>
      <c r="D2381" s="198"/>
      <c r="E2381" s="198"/>
      <c r="F2381" s="198"/>
      <c r="G2381" s="195"/>
      <c r="H2381" s="195">
        <v>811230960</v>
      </c>
      <c r="I2381" s="195"/>
    </row>
    <row r="2382" spans="1:9" x14ac:dyDescent="0.25">
      <c r="B2382" s="21"/>
      <c r="C2382" s="139"/>
      <c r="D2382" s="139"/>
      <c r="E2382" s="21"/>
      <c r="F2382" s="21"/>
      <c r="G2382" s="22"/>
      <c r="H2382" s="22"/>
      <c r="I2382" s="22"/>
    </row>
    <row r="2383" spans="1:9" ht="38.25" customHeight="1" x14ac:dyDescent="0.25">
      <c r="A2383" s="575" t="s">
        <v>5459</v>
      </c>
      <c r="B2383" s="425" t="s">
        <v>939</v>
      </c>
      <c r="C2383" s="425"/>
      <c r="D2383" s="425"/>
      <c r="E2383" s="425"/>
      <c r="F2383" s="425"/>
      <c r="G2383" s="425"/>
      <c r="H2383" s="425"/>
      <c r="I2383" s="425"/>
    </row>
    <row r="2384" spans="1:9" x14ac:dyDescent="0.25">
      <c r="A2384" s="575"/>
      <c r="B2384" s="13"/>
      <c r="C2384" s="140"/>
      <c r="D2384" s="140"/>
      <c r="E2384" s="13"/>
      <c r="F2384" s="13"/>
      <c r="G2384" s="73"/>
      <c r="H2384" s="73"/>
      <c r="I2384" s="73"/>
    </row>
    <row r="2385" spans="1:9" x14ac:dyDescent="0.25">
      <c r="A2385" s="575"/>
      <c r="B2385" s="426" t="s">
        <v>1</v>
      </c>
      <c r="C2385" s="427" t="s">
        <v>2</v>
      </c>
      <c r="D2385" s="427"/>
      <c r="E2385" s="426" t="s">
        <v>3</v>
      </c>
      <c r="F2385" s="426" t="s">
        <v>4</v>
      </c>
      <c r="G2385" s="428" t="s">
        <v>5</v>
      </c>
      <c r="H2385" s="428" t="s">
        <v>6</v>
      </c>
      <c r="I2385" s="428" t="s">
        <v>7</v>
      </c>
    </row>
    <row r="2386" spans="1:9" ht="60" x14ac:dyDescent="0.25">
      <c r="A2386" s="575"/>
      <c r="B2386" s="426"/>
      <c r="C2386" s="140" t="s">
        <v>8</v>
      </c>
      <c r="D2386" s="140" t="s">
        <v>9</v>
      </c>
      <c r="E2386" s="426"/>
      <c r="F2386" s="426"/>
      <c r="G2386" s="428"/>
      <c r="H2386" s="428"/>
      <c r="I2386" s="428"/>
    </row>
    <row r="2387" spans="1:9" x14ac:dyDescent="0.25">
      <c r="A2387" s="575"/>
      <c r="B2387" s="13"/>
      <c r="C2387" s="140">
        <v>1</v>
      </c>
      <c r="D2387" s="140">
        <v>2</v>
      </c>
      <c r="E2387" s="13">
        <v>3</v>
      </c>
      <c r="F2387" s="13">
        <v>4</v>
      </c>
      <c r="G2387" s="73">
        <v>5</v>
      </c>
      <c r="H2387" s="73">
        <v>6</v>
      </c>
      <c r="I2387" s="73">
        <v>7</v>
      </c>
    </row>
    <row r="2388" spans="1:9" x14ac:dyDescent="0.25">
      <c r="A2388" s="575"/>
      <c r="B2388" s="451" t="s">
        <v>6111</v>
      </c>
      <c r="C2388" s="451"/>
      <c r="D2388" s="451"/>
      <c r="E2388" s="451"/>
      <c r="F2388" s="451"/>
      <c r="G2388" s="451"/>
      <c r="H2388" s="333"/>
      <c r="I2388" s="333"/>
    </row>
    <row r="2389" spans="1:9" x14ac:dyDescent="0.25">
      <c r="A2389" s="575"/>
      <c r="B2389" s="426" t="s">
        <v>154</v>
      </c>
      <c r="C2389" s="426"/>
      <c r="D2389" s="426"/>
      <c r="E2389" s="426"/>
      <c r="F2389" s="426"/>
      <c r="G2389" s="426"/>
      <c r="H2389" s="333"/>
      <c r="I2389" s="333"/>
    </row>
    <row r="2390" spans="1:9" ht="30" x14ac:dyDescent="0.25">
      <c r="A2390" s="575"/>
      <c r="B2390" s="143">
        <v>5112</v>
      </c>
      <c r="C2390" s="143" t="s">
        <v>5914</v>
      </c>
      <c r="D2390" s="144" t="s">
        <v>4263</v>
      </c>
      <c r="E2390" s="143" t="s">
        <v>126</v>
      </c>
      <c r="F2390" s="143" t="s">
        <v>121</v>
      </c>
      <c r="G2390" s="143" t="s">
        <v>5915</v>
      </c>
      <c r="H2390" s="143" t="s">
        <v>5915</v>
      </c>
      <c r="I2390" s="143">
        <v>1</v>
      </c>
    </row>
    <row r="2391" spans="1:9" x14ac:dyDescent="0.25">
      <c r="A2391" s="575"/>
      <c r="B2391" s="451" t="s">
        <v>153</v>
      </c>
      <c r="C2391" s="451"/>
      <c r="D2391" s="451"/>
      <c r="E2391" s="451"/>
      <c r="F2391" s="451"/>
      <c r="G2391" s="451"/>
      <c r="H2391" s="2">
        <v>2407000</v>
      </c>
      <c r="I2391" s="2"/>
    </row>
    <row r="2392" spans="1:9" x14ac:dyDescent="0.25">
      <c r="A2392" s="575"/>
      <c r="B2392" s="426" t="s">
        <v>154</v>
      </c>
      <c r="C2392" s="426"/>
      <c r="D2392" s="426"/>
      <c r="E2392" s="426"/>
      <c r="F2392" s="426"/>
      <c r="G2392" s="426"/>
      <c r="H2392" s="73">
        <v>2050560</v>
      </c>
      <c r="I2392" s="73"/>
    </row>
    <row r="2393" spans="1:9" s="8" customFormat="1" ht="30" x14ac:dyDescent="0.25">
      <c r="A2393" s="575"/>
      <c r="B2393" s="450">
        <v>5134</v>
      </c>
      <c r="C2393" s="141">
        <v>71241200</v>
      </c>
      <c r="D2393" s="142" t="s">
        <v>519</v>
      </c>
      <c r="E2393" s="15" t="s">
        <v>149</v>
      </c>
      <c r="F2393" s="15" t="s">
        <v>121</v>
      </c>
      <c r="G2393" s="16">
        <v>2050560</v>
      </c>
      <c r="H2393" s="16">
        <v>2050560</v>
      </c>
      <c r="I2393" s="16">
        <v>1</v>
      </c>
    </row>
    <row r="2394" spans="1:9" x14ac:dyDescent="0.25">
      <c r="A2394" s="575"/>
      <c r="B2394" s="426" t="s">
        <v>118</v>
      </c>
      <c r="C2394" s="426"/>
      <c r="D2394" s="426"/>
      <c r="E2394" s="426"/>
      <c r="F2394" s="426"/>
      <c r="G2394" s="426"/>
      <c r="H2394" s="73">
        <v>356440</v>
      </c>
      <c r="I2394" s="73"/>
    </row>
    <row r="2395" spans="1:9" x14ac:dyDescent="0.25">
      <c r="A2395" s="575"/>
      <c r="B2395" s="424">
        <v>5134</v>
      </c>
      <c r="C2395" s="143" t="s">
        <v>940</v>
      </c>
      <c r="D2395" s="144" t="s">
        <v>164</v>
      </c>
      <c r="E2395" s="12" t="s">
        <v>126</v>
      </c>
      <c r="F2395" s="12" t="s">
        <v>121</v>
      </c>
      <c r="G2395" s="14">
        <v>128600</v>
      </c>
      <c r="H2395" s="14">
        <v>128600</v>
      </c>
      <c r="I2395" s="14">
        <v>1</v>
      </c>
    </row>
    <row r="2396" spans="1:9" s="8" customFormat="1" x14ac:dyDescent="0.25">
      <c r="A2396" s="575"/>
      <c r="B2396" s="424"/>
      <c r="C2396" s="141">
        <v>50531140</v>
      </c>
      <c r="D2396" s="142" t="s">
        <v>164</v>
      </c>
      <c r="E2396" s="15" t="s">
        <v>126</v>
      </c>
      <c r="F2396" s="15" t="s">
        <v>121</v>
      </c>
      <c r="G2396" s="16">
        <v>227840</v>
      </c>
      <c r="H2396" s="16">
        <v>227840</v>
      </c>
      <c r="I2396" s="16">
        <v>1</v>
      </c>
    </row>
    <row r="2397" spans="1:9" x14ac:dyDescent="0.25">
      <c r="A2397" s="575"/>
      <c r="B2397" s="451" t="s">
        <v>165</v>
      </c>
      <c r="C2397" s="451"/>
      <c r="D2397" s="451"/>
      <c r="E2397" s="451"/>
      <c r="F2397" s="451"/>
      <c r="G2397" s="451"/>
      <c r="H2397" s="2">
        <v>28754640</v>
      </c>
      <c r="I2397" s="2"/>
    </row>
    <row r="2398" spans="1:9" x14ac:dyDescent="0.25">
      <c r="A2398" s="575"/>
      <c r="B2398" s="426" t="s">
        <v>154</v>
      </c>
      <c r="C2398" s="426"/>
      <c r="D2398" s="426"/>
      <c r="E2398" s="426"/>
      <c r="F2398" s="426"/>
      <c r="G2398" s="426"/>
      <c r="H2398" s="73">
        <v>28179360</v>
      </c>
      <c r="I2398" s="73"/>
    </row>
    <row r="2399" spans="1:9" ht="30" x14ac:dyDescent="0.25">
      <c r="A2399" s="575"/>
      <c r="B2399" s="424">
        <v>4251</v>
      </c>
      <c r="C2399" s="143" t="s">
        <v>941</v>
      </c>
      <c r="D2399" s="144" t="s">
        <v>167</v>
      </c>
      <c r="E2399" s="12" t="s">
        <v>149</v>
      </c>
      <c r="F2399" s="12" t="s">
        <v>121</v>
      </c>
      <c r="G2399" s="14">
        <v>28179360</v>
      </c>
      <c r="H2399" s="14">
        <v>28179360</v>
      </c>
      <c r="I2399" s="14">
        <v>1</v>
      </c>
    </row>
    <row r="2400" spans="1:9" x14ac:dyDescent="0.25">
      <c r="A2400" s="575"/>
      <c r="B2400" s="426" t="s">
        <v>118</v>
      </c>
      <c r="C2400" s="426"/>
      <c r="D2400" s="426"/>
      <c r="E2400" s="426"/>
      <c r="F2400" s="426"/>
      <c r="G2400" s="426"/>
      <c r="H2400" s="73">
        <v>575280</v>
      </c>
      <c r="I2400" s="73"/>
    </row>
    <row r="2401" spans="1:9" s="8" customFormat="1" ht="60" x14ac:dyDescent="0.25">
      <c r="A2401" s="575"/>
      <c r="B2401" s="450">
        <v>4251</v>
      </c>
      <c r="C2401" s="141">
        <v>71351540</v>
      </c>
      <c r="D2401" s="142" t="s">
        <v>942</v>
      </c>
      <c r="E2401" s="15" t="s">
        <v>149</v>
      </c>
      <c r="F2401" s="15" t="s">
        <v>121</v>
      </c>
      <c r="G2401" s="16">
        <v>575280</v>
      </c>
      <c r="H2401" s="16">
        <v>575280</v>
      </c>
      <c r="I2401" s="16">
        <v>1</v>
      </c>
    </row>
    <row r="2402" spans="1:9" x14ac:dyDescent="0.25">
      <c r="A2402" s="575"/>
      <c r="B2402" s="451" t="s">
        <v>169</v>
      </c>
      <c r="C2402" s="451"/>
      <c r="D2402" s="451"/>
      <c r="E2402" s="451"/>
      <c r="F2402" s="451"/>
      <c r="G2402" s="451"/>
      <c r="H2402" s="2">
        <v>5099760</v>
      </c>
      <c r="I2402" s="2"/>
    </row>
    <row r="2403" spans="1:9" x14ac:dyDescent="0.25">
      <c r="A2403" s="575"/>
      <c r="B2403" s="426" t="s">
        <v>154</v>
      </c>
      <c r="C2403" s="426"/>
      <c r="D2403" s="426"/>
      <c r="E2403" s="426"/>
      <c r="F2403" s="426"/>
      <c r="G2403" s="426"/>
      <c r="H2403" s="73">
        <v>4997760</v>
      </c>
      <c r="I2403" s="73"/>
    </row>
    <row r="2404" spans="1:9" ht="30" x14ac:dyDescent="0.25">
      <c r="A2404" s="575"/>
      <c r="B2404" s="424">
        <v>4251</v>
      </c>
      <c r="C2404" s="143" t="s">
        <v>943</v>
      </c>
      <c r="D2404" s="144" t="s">
        <v>529</v>
      </c>
      <c r="E2404" s="12" t="s">
        <v>126</v>
      </c>
      <c r="F2404" s="12" t="s">
        <v>121</v>
      </c>
      <c r="G2404" s="14">
        <v>4997760</v>
      </c>
      <c r="H2404" s="14">
        <v>4997760</v>
      </c>
      <c r="I2404" s="14">
        <v>1</v>
      </c>
    </row>
    <row r="2405" spans="1:9" x14ac:dyDescent="0.25">
      <c r="A2405" s="575"/>
      <c r="B2405" s="426" t="s">
        <v>118</v>
      </c>
      <c r="C2405" s="426"/>
      <c r="D2405" s="426"/>
      <c r="E2405" s="426"/>
      <c r="F2405" s="426"/>
      <c r="G2405" s="426"/>
      <c r="H2405" s="73">
        <v>102000</v>
      </c>
      <c r="I2405" s="73"/>
    </row>
    <row r="2406" spans="1:9" s="8" customFormat="1" ht="45" x14ac:dyDescent="0.25">
      <c r="A2406" s="575"/>
      <c r="B2406" s="450">
        <v>4251</v>
      </c>
      <c r="C2406" s="141">
        <v>71351540</v>
      </c>
      <c r="D2406" s="142" t="s">
        <v>944</v>
      </c>
      <c r="E2406" s="15" t="s">
        <v>149</v>
      </c>
      <c r="F2406" s="15" t="s">
        <v>121</v>
      </c>
      <c r="G2406" s="16">
        <v>102000</v>
      </c>
      <c r="H2406" s="16">
        <v>102000</v>
      </c>
      <c r="I2406" s="16">
        <v>1</v>
      </c>
    </row>
    <row r="2407" spans="1:9" x14ac:dyDescent="0.25">
      <c r="A2407" s="575"/>
      <c r="B2407" s="451" t="s">
        <v>173</v>
      </c>
      <c r="C2407" s="451"/>
      <c r="D2407" s="451"/>
      <c r="E2407" s="451"/>
      <c r="F2407" s="451"/>
      <c r="G2407" s="451"/>
      <c r="H2407" s="2">
        <v>6950510</v>
      </c>
      <c r="I2407" s="2"/>
    </row>
    <row r="2408" spans="1:9" x14ac:dyDescent="0.25">
      <c r="A2408" s="575"/>
      <c r="B2408" s="426" t="s">
        <v>154</v>
      </c>
      <c r="C2408" s="426"/>
      <c r="D2408" s="426"/>
      <c r="E2408" s="426"/>
      <c r="F2408" s="426"/>
      <c r="G2408" s="426"/>
      <c r="H2408" s="73">
        <v>6810510</v>
      </c>
      <c r="I2408" s="73"/>
    </row>
    <row r="2409" spans="1:9" s="8" customFormat="1" ht="30" x14ac:dyDescent="0.25">
      <c r="A2409" s="575"/>
      <c r="B2409" s="483">
        <v>4251</v>
      </c>
      <c r="C2409" s="320" t="s">
        <v>5892</v>
      </c>
      <c r="D2409" s="202" t="s">
        <v>945</v>
      </c>
      <c r="E2409" s="320" t="s">
        <v>126</v>
      </c>
      <c r="F2409" s="320" t="s">
        <v>121</v>
      </c>
      <c r="G2409" s="53">
        <v>6810510</v>
      </c>
      <c r="H2409" s="53">
        <v>6810510</v>
      </c>
      <c r="I2409" s="53">
        <v>1</v>
      </c>
    </row>
    <row r="2410" spans="1:9" x14ac:dyDescent="0.25">
      <c r="A2410" s="575"/>
      <c r="B2410" s="426" t="s">
        <v>118</v>
      </c>
      <c r="C2410" s="426"/>
      <c r="D2410" s="426"/>
      <c r="E2410" s="426"/>
      <c r="F2410" s="426"/>
      <c r="G2410" s="426"/>
      <c r="H2410" s="73">
        <v>140000</v>
      </c>
      <c r="I2410" s="73"/>
    </row>
    <row r="2411" spans="1:9" s="8" customFormat="1" ht="30" x14ac:dyDescent="0.25">
      <c r="A2411" s="575"/>
      <c r="B2411" s="450">
        <v>4251</v>
      </c>
      <c r="C2411" s="141">
        <v>71351540</v>
      </c>
      <c r="D2411" s="142" t="s">
        <v>168</v>
      </c>
      <c r="E2411" s="15" t="s">
        <v>172</v>
      </c>
      <c r="F2411" s="15" t="s">
        <v>121</v>
      </c>
      <c r="G2411" s="16">
        <v>140000</v>
      </c>
      <c r="H2411" s="16">
        <v>140000</v>
      </c>
      <c r="I2411" s="16">
        <v>1</v>
      </c>
    </row>
    <row r="2412" spans="1:9" x14ac:dyDescent="0.25">
      <c r="A2412" s="575"/>
      <c r="B2412" s="451" t="s">
        <v>175</v>
      </c>
      <c r="C2412" s="451"/>
      <c r="D2412" s="451"/>
      <c r="E2412" s="451"/>
      <c r="F2412" s="451"/>
      <c r="G2412" s="451"/>
      <c r="H2412" s="2">
        <v>2150400</v>
      </c>
      <c r="I2412" s="2"/>
    </row>
    <row r="2413" spans="1:9" x14ac:dyDescent="0.25">
      <c r="A2413" s="575"/>
      <c r="B2413" s="426" t="s">
        <v>154</v>
      </c>
      <c r="C2413" s="426"/>
      <c r="D2413" s="426"/>
      <c r="E2413" s="426"/>
      <c r="F2413" s="426"/>
      <c r="G2413" s="426"/>
      <c r="H2413" s="73">
        <v>2150400</v>
      </c>
      <c r="I2413" s="73"/>
    </row>
    <row r="2414" spans="1:9" ht="30" x14ac:dyDescent="0.25">
      <c r="A2414" s="575"/>
      <c r="B2414" s="424">
        <v>4251</v>
      </c>
      <c r="C2414" s="143" t="s">
        <v>946</v>
      </c>
      <c r="D2414" s="144" t="s">
        <v>947</v>
      </c>
      <c r="E2414" s="12" t="s">
        <v>126</v>
      </c>
      <c r="F2414" s="12" t="s">
        <v>121</v>
      </c>
      <c r="G2414" s="14">
        <v>2150400</v>
      </c>
      <c r="H2414" s="14">
        <v>2150400</v>
      </c>
      <c r="I2414" s="14">
        <v>1</v>
      </c>
    </row>
    <row r="2415" spans="1:9" x14ac:dyDescent="0.25">
      <c r="A2415" s="575"/>
      <c r="B2415" s="451" t="s">
        <v>175</v>
      </c>
      <c r="C2415" s="451"/>
      <c r="D2415" s="451"/>
      <c r="E2415" s="451"/>
      <c r="F2415" s="451"/>
      <c r="G2415" s="451"/>
      <c r="H2415" s="2">
        <v>44000</v>
      </c>
      <c r="I2415" s="2"/>
    </row>
    <row r="2416" spans="1:9" x14ac:dyDescent="0.25">
      <c r="A2416" s="575"/>
      <c r="B2416" s="426" t="s">
        <v>118</v>
      </c>
      <c r="C2416" s="426"/>
      <c r="D2416" s="426"/>
      <c r="E2416" s="426"/>
      <c r="F2416" s="426"/>
      <c r="G2416" s="426"/>
      <c r="H2416" s="73">
        <v>44000</v>
      </c>
      <c r="I2416" s="73"/>
    </row>
    <row r="2417" spans="1:9" s="8" customFormat="1" ht="30" x14ac:dyDescent="0.25">
      <c r="A2417" s="575"/>
      <c r="B2417" s="450">
        <v>4251</v>
      </c>
      <c r="C2417" s="141">
        <v>71351540</v>
      </c>
      <c r="D2417" s="142" t="s">
        <v>168</v>
      </c>
      <c r="E2417" s="15" t="s">
        <v>149</v>
      </c>
      <c r="F2417" s="15" t="s">
        <v>121</v>
      </c>
      <c r="G2417" s="16">
        <v>44000</v>
      </c>
      <c r="H2417" s="16">
        <v>44000</v>
      </c>
      <c r="I2417" s="16">
        <v>1</v>
      </c>
    </row>
    <row r="2418" spans="1:9" s="8" customFormat="1" x14ac:dyDescent="0.25">
      <c r="A2418" s="575"/>
      <c r="B2418" s="451" t="s">
        <v>5907</v>
      </c>
      <c r="C2418" s="451"/>
      <c r="D2418" s="451"/>
      <c r="E2418" s="451"/>
      <c r="F2418" s="451"/>
      <c r="G2418" s="451"/>
      <c r="H2418" s="16"/>
      <c r="I2418" s="16"/>
    </row>
    <row r="2419" spans="1:9" s="8" customFormat="1" ht="30" x14ac:dyDescent="0.25">
      <c r="A2419" s="575"/>
      <c r="B2419" s="143">
        <v>5113</v>
      </c>
      <c r="C2419" s="143" t="s">
        <v>5908</v>
      </c>
      <c r="D2419" s="143" t="s">
        <v>5909</v>
      </c>
      <c r="E2419" s="143" t="s">
        <v>126</v>
      </c>
      <c r="F2419" s="143" t="s">
        <v>121</v>
      </c>
      <c r="G2419" s="143" t="s">
        <v>5910</v>
      </c>
      <c r="H2419" s="143" t="s">
        <v>5910</v>
      </c>
      <c r="I2419" s="143">
        <v>1</v>
      </c>
    </row>
    <row r="2420" spans="1:9" s="8" customFormat="1" x14ac:dyDescent="0.25">
      <c r="A2420" s="575"/>
      <c r="B2420" s="332"/>
      <c r="C2420" s="141"/>
      <c r="D2420" s="142"/>
      <c r="E2420" s="332"/>
      <c r="F2420" s="332"/>
      <c r="G2420" s="16"/>
      <c r="H2420" s="16"/>
      <c r="I2420" s="16"/>
    </row>
    <row r="2421" spans="1:9" x14ac:dyDescent="0.25">
      <c r="A2421" s="575"/>
      <c r="B2421" s="451" t="s">
        <v>217</v>
      </c>
      <c r="C2421" s="451"/>
      <c r="D2421" s="451"/>
      <c r="E2421" s="451"/>
      <c r="F2421" s="451"/>
      <c r="G2421" s="451"/>
      <c r="H2421" s="2">
        <v>19999050</v>
      </c>
      <c r="I2421" s="2"/>
    </row>
    <row r="2422" spans="1:9" x14ac:dyDescent="0.25">
      <c r="A2422" s="575"/>
      <c r="B2422" s="426" t="s">
        <v>11</v>
      </c>
      <c r="C2422" s="426"/>
      <c r="D2422" s="426"/>
      <c r="E2422" s="426"/>
      <c r="F2422" s="426"/>
      <c r="G2422" s="426"/>
      <c r="H2422" s="73">
        <v>19999050</v>
      </c>
      <c r="I2422" s="73"/>
    </row>
    <row r="2423" spans="1:9" x14ac:dyDescent="0.25">
      <c r="A2423" s="575"/>
      <c r="B2423" s="424">
        <v>4269</v>
      </c>
      <c r="C2423" s="143" t="s">
        <v>948</v>
      </c>
      <c r="D2423" s="144" t="s">
        <v>949</v>
      </c>
      <c r="E2423" s="12" t="s">
        <v>14</v>
      </c>
      <c r="F2423" s="12" t="s">
        <v>15</v>
      </c>
      <c r="G2423" s="14">
        <v>1300</v>
      </c>
      <c r="H2423" s="14">
        <v>104000</v>
      </c>
      <c r="I2423" s="14">
        <v>80</v>
      </c>
    </row>
    <row r="2424" spans="1:9" x14ac:dyDescent="0.25">
      <c r="A2424" s="575"/>
      <c r="B2424" s="424"/>
      <c r="C2424" s="143" t="s">
        <v>950</v>
      </c>
      <c r="D2424" s="144" t="s">
        <v>949</v>
      </c>
      <c r="E2424" s="12" t="s">
        <v>14</v>
      </c>
      <c r="F2424" s="12" t="s">
        <v>15</v>
      </c>
      <c r="G2424" s="14">
        <v>700</v>
      </c>
      <c r="H2424" s="14">
        <v>56000</v>
      </c>
      <c r="I2424" s="14">
        <v>80</v>
      </c>
    </row>
    <row r="2425" spans="1:9" x14ac:dyDescent="0.25">
      <c r="A2425" s="575"/>
      <c r="B2425" s="424"/>
      <c r="C2425" s="143" t="s">
        <v>6117</v>
      </c>
      <c r="D2425" s="144" t="s">
        <v>6118</v>
      </c>
      <c r="E2425" s="354" t="s">
        <v>14</v>
      </c>
      <c r="F2425" s="390" t="s">
        <v>49</v>
      </c>
      <c r="G2425" s="376">
        <v>3500</v>
      </c>
      <c r="H2425" s="377">
        <v>70</v>
      </c>
      <c r="I2425" s="14">
        <v>20</v>
      </c>
    </row>
    <row r="2426" spans="1:9" x14ac:dyDescent="0.25">
      <c r="A2426" s="575"/>
      <c r="B2426" s="424"/>
      <c r="C2426" s="143" t="s">
        <v>6129</v>
      </c>
      <c r="D2426" s="144" t="s">
        <v>952</v>
      </c>
      <c r="E2426" s="12" t="s">
        <v>14</v>
      </c>
      <c r="F2426" s="12" t="s">
        <v>49</v>
      </c>
      <c r="G2426" s="14">
        <v>1500</v>
      </c>
      <c r="H2426" s="14">
        <f>G2426*I2426</f>
        <v>30000</v>
      </c>
      <c r="I2426" s="14">
        <v>20</v>
      </c>
    </row>
    <row r="2427" spans="1:9" x14ac:dyDescent="0.25">
      <c r="A2427" s="575"/>
      <c r="B2427" s="424"/>
      <c r="C2427" s="143" t="s">
        <v>6114</v>
      </c>
      <c r="D2427" s="144" t="s">
        <v>953</v>
      </c>
      <c r="E2427" s="12" t="s">
        <v>14</v>
      </c>
      <c r="F2427" s="12" t="s">
        <v>470</v>
      </c>
      <c r="G2427" s="14">
        <v>4000</v>
      </c>
      <c r="H2427" s="14">
        <v>12400000</v>
      </c>
      <c r="I2427" s="14">
        <v>3100</v>
      </c>
    </row>
    <row r="2428" spans="1:9" x14ac:dyDescent="0.25">
      <c r="A2428" s="575"/>
      <c r="B2428" s="424"/>
      <c r="C2428" s="143" t="s">
        <v>6113</v>
      </c>
      <c r="D2428" s="144" t="s">
        <v>953</v>
      </c>
      <c r="E2428" s="12" t="s">
        <v>14</v>
      </c>
      <c r="F2428" s="12" t="s">
        <v>470</v>
      </c>
      <c r="G2428" s="14">
        <v>3500</v>
      </c>
      <c r="H2428" s="14">
        <v>4200000</v>
      </c>
      <c r="I2428" s="14">
        <v>1200</v>
      </c>
    </row>
    <row r="2429" spans="1:9" x14ac:dyDescent="0.25">
      <c r="A2429" s="575"/>
      <c r="B2429" s="424"/>
      <c r="C2429" s="143" t="s">
        <v>6112</v>
      </c>
      <c r="D2429" s="144" t="s">
        <v>954</v>
      </c>
      <c r="E2429" s="12" t="s">
        <v>14</v>
      </c>
      <c r="F2429" s="12" t="s">
        <v>474</v>
      </c>
      <c r="G2429" s="14">
        <v>200000</v>
      </c>
      <c r="H2429" s="14">
        <v>1500000</v>
      </c>
      <c r="I2429" s="14">
        <v>7.5</v>
      </c>
    </row>
    <row r="2430" spans="1:9" x14ac:dyDescent="0.25">
      <c r="A2430" s="575"/>
      <c r="B2430" s="424"/>
      <c r="C2430" s="143" t="s">
        <v>6115</v>
      </c>
      <c r="D2430" s="144" t="s">
        <v>954</v>
      </c>
      <c r="E2430" s="12" t="s">
        <v>14</v>
      </c>
      <c r="F2430" s="12" t="s">
        <v>474</v>
      </c>
      <c r="G2430" s="14">
        <v>200000</v>
      </c>
      <c r="H2430" s="14">
        <v>700000</v>
      </c>
      <c r="I2430" s="14">
        <v>3.5</v>
      </c>
    </row>
    <row r="2431" spans="1:9" x14ac:dyDescent="0.25">
      <c r="A2431" s="575"/>
      <c r="B2431" s="424"/>
      <c r="C2431" s="143" t="s">
        <v>6119</v>
      </c>
      <c r="D2431" s="144" t="s">
        <v>814</v>
      </c>
      <c r="E2431" s="354" t="s">
        <v>14</v>
      </c>
      <c r="F2431" s="354" t="s">
        <v>470</v>
      </c>
      <c r="G2431" s="376">
        <v>1500</v>
      </c>
      <c r="H2431" s="377">
        <v>210</v>
      </c>
      <c r="I2431" s="376">
        <v>140</v>
      </c>
    </row>
    <row r="2432" spans="1:9" x14ac:dyDescent="0.25">
      <c r="A2432" s="575"/>
      <c r="B2432" s="424"/>
      <c r="C2432" s="143" t="s">
        <v>6130</v>
      </c>
      <c r="D2432" s="144" t="s">
        <v>443</v>
      </c>
      <c r="E2432" s="354" t="s">
        <v>14</v>
      </c>
      <c r="F2432" s="354" t="s">
        <v>49</v>
      </c>
      <c r="G2432" s="379">
        <v>850</v>
      </c>
      <c r="H2432" s="379">
        <v>153000</v>
      </c>
      <c r="I2432" s="379">
        <v>180</v>
      </c>
    </row>
    <row r="2433" spans="1:9" x14ac:dyDescent="0.25">
      <c r="A2433" s="575"/>
      <c r="B2433" s="424"/>
      <c r="C2433" s="143" t="s">
        <v>6131</v>
      </c>
      <c r="D2433" s="144" t="s">
        <v>955</v>
      </c>
      <c r="E2433" s="354" t="s">
        <v>14</v>
      </c>
      <c r="F2433" s="354" t="s">
        <v>49</v>
      </c>
      <c r="G2433" s="379">
        <v>850</v>
      </c>
      <c r="H2433" s="379">
        <v>21250</v>
      </c>
      <c r="I2433" s="379">
        <v>25</v>
      </c>
    </row>
    <row r="2434" spans="1:9" x14ac:dyDescent="0.25">
      <c r="A2434" s="575"/>
      <c r="B2434" s="424"/>
      <c r="C2434" s="143" t="s">
        <v>6116</v>
      </c>
      <c r="D2434" s="144" t="s">
        <v>956</v>
      </c>
      <c r="E2434" s="354" t="s">
        <v>14</v>
      </c>
      <c r="F2434" s="354" t="s">
        <v>15</v>
      </c>
      <c r="G2434" s="379">
        <v>25</v>
      </c>
      <c r="H2434" s="377">
        <v>375</v>
      </c>
      <c r="I2434" s="379">
        <v>15000</v>
      </c>
    </row>
    <row r="2435" spans="1:9" x14ac:dyDescent="0.25">
      <c r="A2435" s="575"/>
      <c r="B2435" s="424"/>
      <c r="C2435" s="143" t="s">
        <v>6132</v>
      </c>
      <c r="D2435" s="144" t="s">
        <v>956</v>
      </c>
      <c r="E2435" s="354" t="s">
        <v>14</v>
      </c>
      <c r="F2435" s="354" t="s">
        <v>15</v>
      </c>
      <c r="G2435" s="379">
        <v>10</v>
      </c>
      <c r="H2435" s="379">
        <v>150000</v>
      </c>
      <c r="I2435" s="379">
        <v>15000</v>
      </c>
    </row>
    <row r="2436" spans="1:9" x14ac:dyDescent="0.25">
      <c r="A2436" s="575"/>
      <c r="B2436" s="424"/>
      <c r="C2436" s="143" t="s">
        <v>6120</v>
      </c>
      <c r="D2436" s="144" t="s">
        <v>6121</v>
      </c>
      <c r="E2436" s="354" t="s">
        <v>14</v>
      </c>
      <c r="F2436" s="354" t="s">
        <v>402</v>
      </c>
      <c r="G2436" s="376">
        <v>1500</v>
      </c>
      <c r="H2436" s="377">
        <v>270</v>
      </c>
      <c r="I2436" s="376">
        <v>180</v>
      </c>
    </row>
    <row r="2437" spans="1:9" x14ac:dyDescent="0.25">
      <c r="A2437" s="575"/>
      <c r="B2437" s="451" t="s">
        <v>5916</v>
      </c>
      <c r="C2437" s="451"/>
      <c r="D2437" s="451"/>
      <c r="E2437" s="451"/>
      <c r="F2437" s="451"/>
      <c r="G2437" s="451"/>
      <c r="H2437" s="14"/>
      <c r="I2437" s="14"/>
    </row>
    <row r="2438" spans="1:9" x14ac:dyDescent="0.25">
      <c r="A2438" s="575"/>
      <c r="B2438" s="447" t="s">
        <v>154</v>
      </c>
      <c r="C2438" s="448"/>
      <c r="D2438" s="448"/>
      <c r="E2438" s="448"/>
      <c r="F2438" s="448"/>
      <c r="G2438" s="449"/>
      <c r="H2438" s="14"/>
      <c r="I2438" s="14"/>
    </row>
    <row r="2439" spans="1:9" ht="30" x14ac:dyDescent="0.25">
      <c r="A2439" s="575"/>
      <c r="B2439" s="143">
        <v>5113</v>
      </c>
      <c r="C2439" s="143" t="s">
        <v>5917</v>
      </c>
      <c r="D2439" s="143" t="s">
        <v>4263</v>
      </c>
      <c r="E2439" s="143" t="s">
        <v>126</v>
      </c>
      <c r="F2439" s="143" t="s">
        <v>121</v>
      </c>
      <c r="G2439" s="143" t="s">
        <v>5918</v>
      </c>
      <c r="H2439" s="143" t="s">
        <v>5918</v>
      </c>
      <c r="I2439" s="143">
        <v>1</v>
      </c>
    </row>
    <row r="2440" spans="1:9" x14ac:dyDescent="0.25">
      <c r="A2440" s="575"/>
      <c r="B2440" s="451" t="s">
        <v>228</v>
      </c>
      <c r="C2440" s="451"/>
      <c r="D2440" s="451"/>
      <c r="E2440" s="451"/>
      <c r="F2440" s="451"/>
      <c r="G2440" s="451"/>
      <c r="H2440" s="2">
        <v>17483850</v>
      </c>
      <c r="I2440" s="2"/>
    </row>
    <row r="2441" spans="1:9" ht="15" customHeight="1" x14ac:dyDescent="0.25">
      <c r="A2441" s="575"/>
      <c r="B2441" s="447" t="s">
        <v>154</v>
      </c>
      <c r="C2441" s="448"/>
      <c r="D2441" s="448"/>
      <c r="E2441" s="448"/>
      <c r="F2441" s="448"/>
      <c r="G2441" s="449"/>
      <c r="H2441" s="73">
        <v>17483850</v>
      </c>
      <c r="I2441" s="73"/>
    </row>
    <row r="2442" spans="1:9" x14ac:dyDescent="0.25">
      <c r="A2442" s="575"/>
      <c r="B2442" s="416">
        <v>5113</v>
      </c>
      <c r="C2442" s="143" t="s">
        <v>5911</v>
      </c>
      <c r="D2442" s="144" t="s">
        <v>5912</v>
      </c>
      <c r="E2442" s="144" t="s">
        <v>126</v>
      </c>
      <c r="F2442" s="144" t="s">
        <v>121</v>
      </c>
      <c r="G2442" s="341" t="s">
        <v>5913</v>
      </c>
      <c r="H2442" s="341" t="s">
        <v>5913</v>
      </c>
      <c r="I2442" s="144">
        <v>1</v>
      </c>
    </row>
    <row r="2443" spans="1:9" ht="75" x14ac:dyDescent="0.25">
      <c r="A2443" s="575"/>
      <c r="B2443" s="417"/>
      <c r="C2443" s="143" t="s">
        <v>957</v>
      </c>
      <c r="D2443" s="144" t="s">
        <v>958</v>
      </c>
      <c r="E2443" s="12" t="s">
        <v>149</v>
      </c>
      <c r="F2443" s="12" t="s">
        <v>121</v>
      </c>
      <c r="G2443" s="14">
        <v>17483850</v>
      </c>
      <c r="H2443" s="14">
        <v>17483850</v>
      </c>
      <c r="I2443" s="14">
        <v>1</v>
      </c>
    </row>
    <row r="2444" spans="1:9" x14ac:dyDescent="0.25">
      <c r="A2444" s="575"/>
      <c r="B2444" s="451" t="s">
        <v>228</v>
      </c>
      <c r="C2444" s="451"/>
      <c r="D2444" s="451"/>
      <c r="E2444" s="451"/>
      <c r="F2444" s="451"/>
      <c r="G2444" s="451"/>
      <c r="H2444" s="2">
        <v>434430</v>
      </c>
      <c r="I2444" s="2"/>
    </row>
    <row r="2445" spans="1:9" x14ac:dyDescent="0.25">
      <c r="A2445" s="575"/>
      <c r="B2445" s="426" t="s">
        <v>118</v>
      </c>
      <c r="C2445" s="426"/>
      <c r="D2445" s="426"/>
      <c r="E2445" s="426"/>
      <c r="F2445" s="426"/>
      <c r="G2445" s="426"/>
      <c r="H2445" s="73">
        <v>434430</v>
      </c>
      <c r="I2445" s="73"/>
    </row>
    <row r="2446" spans="1:9" s="8" customFormat="1" ht="75" x14ac:dyDescent="0.25">
      <c r="A2446" s="575"/>
      <c r="B2446" s="450">
        <v>5113</v>
      </c>
      <c r="C2446" s="141">
        <v>71351540</v>
      </c>
      <c r="D2446" s="142" t="s">
        <v>959</v>
      </c>
      <c r="E2446" s="15" t="s">
        <v>149</v>
      </c>
      <c r="F2446" s="15" t="s">
        <v>121</v>
      </c>
      <c r="G2446" s="16">
        <v>350000</v>
      </c>
      <c r="H2446" s="16">
        <v>350000</v>
      </c>
      <c r="I2446" s="16">
        <v>1</v>
      </c>
    </row>
    <row r="2447" spans="1:9" s="8" customFormat="1" ht="75" x14ac:dyDescent="0.25">
      <c r="A2447" s="575"/>
      <c r="B2447" s="450"/>
      <c r="C2447" s="229" t="s">
        <v>5686</v>
      </c>
      <c r="D2447" s="202" t="s">
        <v>960</v>
      </c>
      <c r="E2447" s="229" t="s">
        <v>120</v>
      </c>
      <c r="F2447" s="229" t="s">
        <v>121</v>
      </c>
      <c r="G2447" s="53">
        <v>84430</v>
      </c>
      <c r="H2447" s="53">
        <v>84430</v>
      </c>
      <c r="I2447" s="53">
        <v>1</v>
      </c>
    </row>
    <row r="2448" spans="1:9" x14ac:dyDescent="0.25">
      <c r="A2448" s="575"/>
      <c r="B2448" s="451" t="s">
        <v>267</v>
      </c>
      <c r="C2448" s="451"/>
      <c r="D2448" s="451"/>
      <c r="E2448" s="451"/>
      <c r="F2448" s="451"/>
      <c r="G2448" s="451"/>
      <c r="H2448" s="2">
        <v>2350000</v>
      </c>
      <c r="I2448" s="2"/>
    </row>
    <row r="2449" spans="1:9" x14ac:dyDescent="0.25">
      <c r="A2449" s="575"/>
      <c r="B2449" s="426" t="s">
        <v>118</v>
      </c>
      <c r="C2449" s="426"/>
      <c r="D2449" s="426"/>
      <c r="E2449" s="426"/>
      <c r="F2449" s="426"/>
      <c r="G2449" s="426"/>
      <c r="H2449" s="73">
        <v>2350000</v>
      </c>
      <c r="I2449" s="73"/>
    </row>
    <row r="2450" spans="1:9" ht="120" x14ac:dyDescent="0.25">
      <c r="A2450" s="575"/>
      <c r="B2450" s="424">
        <v>4239</v>
      </c>
      <c r="C2450" s="143" t="s">
        <v>961</v>
      </c>
      <c r="D2450" s="144" t="s">
        <v>962</v>
      </c>
      <c r="E2450" s="12" t="s">
        <v>14</v>
      </c>
      <c r="F2450" s="12" t="s">
        <v>121</v>
      </c>
      <c r="G2450" s="14">
        <v>640000</v>
      </c>
      <c r="H2450" s="14">
        <v>640000</v>
      </c>
      <c r="I2450" s="14">
        <v>1</v>
      </c>
    </row>
    <row r="2451" spans="1:9" ht="60" x14ac:dyDescent="0.25">
      <c r="A2451" s="575"/>
      <c r="B2451" s="424"/>
      <c r="C2451" s="143" t="s">
        <v>963</v>
      </c>
      <c r="D2451" s="144" t="s">
        <v>964</v>
      </c>
      <c r="E2451" s="12" t="s">
        <v>14</v>
      </c>
      <c r="F2451" s="12" t="s">
        <v>121</v>
      </c>
      <c r="G2451" s="14">
        <v>200000</v>
      </c>
      <c r="H2451" s="14">
        <v>200000</v>
      </c>
      <c r="I2451" s="14">
        <v>1</v>
      </c>
    </row>
    <row r="2452" spans="1:9" ht="90" x14ac:dyDescent="0.25">
      <c r="A2452" s="575"/>
      <c r="B2452" s="424"/>
      <c r="C2452" s="143" t="s">
        <v>965</v>
      </c>
      <c r="D2452" s="144" t="s">
        <v>966</v>
      </c>
      <c r="E2452" s="12" t="s">
        <v>14</v>
      </c>
      <c r="F2452" s="12" t="s">
        <v>121</v>
      </c>
      <c r="G2452" s="14">
        <v>200000</v>
      </c>
      <c r="H2452" s="14">
        <v>200000</v>
      </c>
      <c r="I2452" s="14">
        <v>1</v>
      </c>
    </row>
    <row r="2453" spans="1:9" ht="105" x14ac:dyDescent="0.25">
      <c r="A2453" s="575"/>
      <c r="B2453" s="424"/>
      <c r="C2453" s="143" t="s">
        <v>967</v>
      </c>
      <c r="D2453" s="144" t="s">
        <v>5516</v>
      </c>
      <c r="E2453" s="12" t="s">
        <v>14</v>
      </c>
      <c r="F2453" s="12" t="s">
        <v>121</v>
      </c>
      <c r="G2453" s="14">
        <v>400000</v>
      </c>
      <c r="H2453" s="14">
        <v>400000</v>
      </c>
      <c r="I2453" s="14">
        <v>1</v>
      </c>
    </row>
    <row r="2454" spans="1:9" ht="75" x14ac:dyDescent="0.25">
      <c r="A2454" s="575"/>
      <c r="B2454" s="424"/>
      <c r="C2454" s="143" t="s">
        <v>968</v>
      </c>
      <c r="D2454" s="144" t="s">
        <v>5517</v>
      </c>
      <c r="E2454" s="12" t="s">
        <v>14</v>
      </c>
      <c r="F2454" s="12" t="s">
        <v>121</v>
      </c>
      <c r="G2454" s="14">
        <v>500000</v>
      </c>
      <c r="H2454" s="14">
        <v>500000</v>
      </c>
      <c r="I2454" s="14">
        <v>1</v>
      </c>
    </row>
    <row r="2455" spans="1:9" ht="75" x14ac:dyDescent="0.25">
      <c r="A2455" s="575"/>
      <c r="B2455" s="424"/>
      <c r="C2455" s="143" t="s">
        <v>969</v>
      </c>
      <c r="D2455" s="144" t="s">
        <v>970</v>
      </c>
      <c r="E2455" s="12" t="s">
        <v>14</v>
      </c>
      <c r="F2455" s="12" t="s">
        <v>121</v>
      </c>
      <c r="G2455" s="14">
        <v>150000</v>
      </c>
      <c r="H2455" s="14">
        <v>150000</v>
      </c>
      <c r="I2455" s="14">
        <v>1</v>
      </c>
    </row>
    <row r="2456" spans="1:9" ht="90" x14ac:dyDescent="0.25">
      <c r="A2456" s="575"/>
      <c r="B2456" s="424"/>
      <c r="C2456" s="143" t="s">
        <v>971</v>
      </c>
      <c r="D2456" s="144" t="s">
        <v>972</v>
      </c>
      <c r="E2456" s="12" t="s">
        <v>14</v>
      </c>
      <c r="F2456" s="12" t="s">
        <v>121</v>
      </c>
      <c r="G2456" s="14">
        <v>260000</v>
      </c>
      <c r="H2456" s="14">
        <v>260000</v>
      </c>
      <c r="I2456" s="14">
        <v>1</v>
      </c>
    </row>
    <row r="2457" spans="1:9" x14ac:dyDescent="0.25">
      <c r="A2457" s="575"/>
      <c r="B2457" s="451" t="s">
        <v>899</v>
      </c>
      <c r="C2457" s="451"/>
      <c r="D2457" s="451"/>
      <c r="E2457" s="451"/>
      <c r="F2457" s="451"/>
      <c r="G2457" s="451"/>
      <c r="H2457" s="2">
        <v>38500000</v>
      </c>
      <c r="I2457" s="2"/>
    </row>
    <row r="2458" spans="1:9" x14ac:dyDescent="0.25">
      <c r="A2458" s="575"/>
      <c r="B2458" s="426" t="s">
        <v>154</v>
      </c>
      <c r="C2458" s="426"/>
      <c r="D2458" s="426"/>
      <c r="E2458" s="426"/>
      <c r="F2458" s="426"/>
      <c r="G2458" s="426"/>
      <c r="H2458" s="73">
        <v>38500000</v>
      </c>
      <c r="I2458" s="73"/>
    </row>
    <row r="2459" spans="1:9" s="8" customFormat="1" x14ac:dyDescent="0.25">
      <c r="A2459" s="575"/>
      <c r="B2459" s="450">
        <v>5112</v>
      </c>
      <c r="C2459" s="141">
        <v>45000000</v>
      </c>
      <c r="D2459" s="142" t="s">
        <v>973</v>
      </c>
      <c r="E2459" s="15" t="s">
        <v>126</v>
      </c>
      <c r="F2459" s="15" t="s">
        <v>121</v>
      </c>
      <c r="G2459" s="16">
        <v>30000000</v>
      </c>
      <c r="H2459" s="16">
        <v>30000000</v>
      </c>
      <c r="I2459" s="16">
        <v>1</v>
      </c>
    </row>
    <row r="2460" spans="1:9" s="8" customFormat="1" ht="30" x14ac:dyDescent="0.25">
      <c r="A2460" s="575"/>
      <c r="B2460" s="450">
        <v>5113</v>
      </c>
      <c r="C2460" s="141">
        <v>45221142</v>
      </c>
      <c r="D2460" s="142" t="s">
        <v>171</v>
      </c>
      <c r="E2460" s="15" t="s">
        <v>126</v>
      </c>
      <c r="F2460" s="15" t="s">
        <v>121</v>
      </c>
      <c r="G2460" s="16">
        <v>8500000</v>
      </c>
      <c r="H2460" s="16">
        <v>8500000</v>
      </c>
      <c r="I2460" s="16">
        <v>1</v>
      </c>
    </row>
    <row r="2461" spans="1:9" x14ac:dyDescent="0.25">
      <c r="A2461" s="575"/>
      <c r="B2461" s="451" t="s">
        <v>274</v>
      </c>
      <c r="C2461" s="451"/>
      <c r="D2461" s="451"/>
      <c r="E2461" s="451"/>
      <c r="F2461" s="451"/>
      <c r="G2461" s="451"/>
      <c r="H2461" s="2">
        <v>7999400</v>
      </c>
      <c r="I2461" s="2"/>
    </row>
    <row r="2462" spans="1:9" x14ac:dyDescent="0.25">
      <c r="A2462" s="575"/>
      <c r="B2462" s="426" t="s">
        <v>11</v>
      </c>
      <c r="C2462" s="426"/>
      <c r="D2462" s="426"/>
      <c r="E2462" s="426"/>
      <c r="F2462" s="426"/>
      <c r="G2462" s="426"/>
      <c r="H2462" s="73">
        <v>499400</v>
      </c>
      <c r="I2462" s="73"/>
    </row>
    <row r="2463" spans="1:9" s="8" customFormat="1" x14ac:dyDescent="0.25">
      <c r="A2463" s="575"/>
      <c r="B2463" s="450">
        <v>4267</v>
      </c>
      <c r="C2463" s="141">
        <v>15897200</v>
      </c>
      <c r="D2463" s="142" t="s">
        <v>974</v>
      </c>
      <c r="E2463" s="15" t="s">
        <v>126</v>
      </c>
      <c r="F2463" s="15" t="s">
        <v>15</v>
      </c>
      <c r="G2463" s="16">
        <v>1100</v>
      </c>
      <c r="H2463" s="16">
        <v>499400</v>
      </c>
      <c r="I2463" s="16">
        <v>454</v>
      </c>
    </row>
    <row r="2464" spans="1:9" x14ac:dyDescent="0.25">
      <c r="A2464" s="575"/>
      <c r="B2464" s="426" t="s">
        <v>118</v>
      </c>
      <c r="C2464" s="426"/>
      <c r="D2464" s="426"/>
      <c r="E2464" s="426"/>
      <c r="F2464" s="426"/>
      <c r="G2464" s="426"/>
      <c r="H2464" s="73">
        <v>7500000</v>
      </c>
      <c r="I2464" s="73"/>
    </row>
    <row r="2465" spans="1:9" ht="45" x14ac:dyDescent="0.25">
      <c r="A2465" s="575"/>
      <c r="B2465" s="424">
        <v>4239</v>
      </c>
      <c r="C2465" s="143" t="s">
        <v>975</v>
      </c>
      <c r="D2465" s="144" t="s">
        <v>976</v>
      </c>
      <c r="E2465" s="12" t="s">
        <v>14</v>
      </c>
      <c r="F2465" s="12" t="s">
        <v>121</v>
      </c>
      <c r="G2465" s="14">
        <v>500000</v>
      </c>
      <c r="H2465" s="14">
        <v>500000</v>
      </c>
      <c r="I2465" s="14">
        <v>1</v>
      </c>
    </row>
    <row r="2466" spans="1:9" ht="45" x14ac:dyDescent="0.25">
      <c r="A2466" s="575"/>
      <c r="B2466" s="424"/>
      <c r="C2466" s="143" t="s">
        <v>977</v>
      </c>
      <c r="D2466" s="144" t="s">
        <v>978</v>
      </c>
      <c r="E2466" s="12" t="s">
        <v>14</v>
      </c>
      <c r="F2466" s="12" t="s">
        <v>121</v>
      </c>
      <c r="G2466" s="14">
        <v>400000</v>
      </c>
      <c r="H2466" s="14">
        <v>400000</v>
      </c>
      <c r="I2466" s="14">
        <v>1</v>
      </c>
    </row>
    <row r="2467" spans="1:9" ht="45" x14ac:dyDescent="0.25">
      <c r="A2467" s="575"/>
      <c r="B2467" s="424"/>
      <c r="C2467" s="143" t="s">
        <v>979</v>
      </c>
      <c r="D2467" s="144" t="s">
        <v>980</v>
      </c>
      <c r="E2467" s="12" t="s">
        <v>14</v>
      </c>
      <c r="F2467" s="12" t="s">
        <v>121</v>
      </c>
      <c r="G2467" s="14">
        <v>250000</v>
      </c>
      <c r="H2467" s="14">
        <v>250000</v>
      </c>
      <c r="I2467" s="14">
        <v>1</v>
      </c>
    </row>
    <row r="2468" spans="1:9" ht="45" x14ac:dyDescent="0.25">
      <c r="A2468" s="575"/>
      <c r="B2468" s="424"/>
      <c r="C2468" s="143" t="s">
        <v>981</v>
      </c>
      <c r="D2468" s="144" t="s">
        <v>982</v>
      </c>
      <c r="E2468" s="12" t="s">
        <v>14</v>
      </c>
      <c r="F2468" s="12" t="s">
        <v>121</v>
      </c>
      <c r="G2468" s="14">
        <v>400000</v>
      </c>
      <c r="H2468" s="14">
        <v>400000</v>
      </c>
      <c r="I2468" s="14">
        <v>1</v>
      </c>
    </row>
    <row r="2469" spans="1:9" ht="45" x14ac:dyDescent="0.25">
      <c r="A2469" s="575"/>
      <c r="B2469" s="424"/>
      <c r="C2469" s="143" t="s">
        <v>983</v>
      </c>
      <c r="D2469" s="144" t="s">
        <v>984</v>
      </c>
      <c r="E2469" s="12" t="s">
        <v>14</v>
      </c>
      <c r="F2469" s="12" t="s">
        <v>121</v>
      </c>
      <c r="G2469" s="14">
        <v>600000</v>
      </c>
      <c r="H2469" s="14">
        <v>600000</v>
      </c>
      <c r="I2469" s="14">
        <v>1</v>
      </c>
    </row>
    <row r="2470" spans="1:9" ht="45" x14ac:dyDescent="0.25">
      <c r="A2470" s="575"/>
      <c r="B2470" s="424"/>
      <c r="C2470" s="143" t="s">
        <v>985</v>
      </c>
      <c r="D2470" s="144" t="s">
        <v>986</v>
      </c>
      <c r="E2470" s="12" t="s">
        <v>14</v>
      </c>
      <c r="F2470" s="12" t="s">
        <v>121</v>
      </c>
      <c r="G2470" s="14">
        <v>600000</v>
      </c>
      <c r="H2470" s="14">
        <v>600000</v>
      </c>
      <c r="I2470" s="14">
        <v>1</v>
      </c>
    </row>
    <row r="2471" spans="1:9" ht="45" x14ac:dyDescent="0.25">
      <c r="A2471" s="575"/>
      <c r="B2471" s="424"/>
      <c r="C2471" s="143" t="s">
        <v>987</v>
      </c>
      <c r="D2471" s="144" t="s">
        <v>988</v>
      </c>
      <c r="E2471" s="12" t="s">
        <v>14</v>
      </c>
      <c r="F2471" s="12" t="s">
        <v>121</v>
      </c>
      <c r="G2471" s="14">
        <v>500000</v>
      </c>
      <c r="H2471" s="14">
        <v>500000</v>
      </c>
      <c r="I2471" s="14">
        <v>1</v>
      </c>
    </row>
    <row r="2472" spans="1:9" ht="45" x14ac:dyDescent="0.25">
      <c r="A2472" s="575"/>
      <c r="B2472" s="424"/>
      <c r="C2472" s="143" t="s">
        <v>989</v>
      </c>
      <c r="D2472" s="144" t="s">
        <v>990</v>
      </c>
      <c r="E2472" s="12" t="s">
        <v>14</v>
      </c>
      <c r="F2472" s="12" t="s">
        <v>121</v>
      </c>
      <c r="G2472" s="14">
        <v>400000</v>
      </c>
      <c r="H2472" s="14">
        <v>400000</v>
      </c>
      <c r="I2472" s="14">
        <v>1</v>
      </c>
    </row>
    <row r="2473" spans="1:9" ht="60" x14ac:dyDescent="0.25">
      <c r="A2473" s="575"/>
      <c r="B2473" s="424"/>
      <c r="C2473" s="143" t="s">
        <v>991</v>
      </c>
      <c r="D2473" s="144" t="s">
        <v>992</v>
      </c>
      <c r="E2473" s="12" t="s">
        <v>14</v>
      </c>
      <c r="F2473" s="12" t="s">
        <v>121</v>
      </c>
      <c r="G2473" s="14">
        <v>100000</v>
      </c>
      <c r="H2473" s="14">
        <v>100000</v>
      </c>
      <c r="I2473" s="14">
        <v>1</v>
      </c>
    </row>
    <row r="2474" spans="1:9" ht="45" x14ac:dyDescent="0.25">
      <c r="A2474" s="575"/>
      <c r="B2474" s="424"/>
      <c r="C2474" s="143" t="s">
        <v>993</v>
      </c>
      <c r="D2474" s="144" t="s">
        <v>994</v>
      </c>
      <c r="E2474" s="12" t="s">
        <v>14</v>
      </c>
      <c r="F2474" s="12" t="s">
        <v>121</v>
      </c>
      <c r="G2474" s="14">
        <v>200000</v>
      </c>
      <c r="H2474" s="14">
        <v>200000</v>
      </c>
      <c r="I2474" s="14">
        <v>1</v>
      </c>
    </row>
    <row r="2475" spans="1:9" ht="45" x14ac:dyDescent="0.25">
      <c r="A2475" s="575"/>
      <c r="B2475" s="424"/>
      <c r="C2475" s="143" t="s">
        <v>995</v>
      </c>
      <c r="D2475" s="144" t="s">
        <v>996</v>
      </c>
      <c r="E2475" s="12" t="s">
        <v>14</v>
      </c>
      <c r="F2475" s="12" t="s">
        <v>121</v>
      </c>
      <c r="G2475" s="14">
        <v>400000</v>
      </c>
      <c r="H2475" s="14">
        <v>400000</v>
      </c>
      <c r="I2475" s="14">
        <v>1</v>
      </c>
    </row>
    <row r="2476" spans="1:9" ht="45" x14ac:dyDescent="0.25">
      <c r="A2476" s="575"/>
      <c r="B2476" s="424"/>
      <c r="C2476" s="143" t="s">
        <v>997</v>
      </c>
      <c r="D2476" s="144" t="s">
        <v>998</v>
      </c>
      <c r="E2476" s="12" t="s">
        <v>14</v>
      </c>
      <c r="F2476" s="12" t="s">
        <v>121</v>
      </c>
      <c r="G2476" s="14">
        <v>300000</v>
      </c>
      <c r="H2476" s="14">
        <v>300000</v>
      </c>
      <c r="I2476" s="14">
        <v>1</v>
      </c>
    </row>
    <row r="2477" spans="1:9" ht="45" x14ac:dyDescent="0.25">
      <c r="A2477" s="575"/>
      <c r="B2477" s="424"/>
      <c r="C2477" s="143" t="s">
        <v>999</v>
      </c>
      <c r="D2477" s="144" t="s">
        <v>1000</v>
      </c>
      <c r="E2477" s="12" t="s">
        <v>14</v>
      </c>
      <c r="F2477" s="12" t="s">
        <v>121</v>
      </c>
      <c r="G2477" s="14">
        <v>850000</v>
      </c>
      <c r="H2477" s="14">
        <v>850000</v>
      </c>
      <c r="I2477" s="14">
        <v>1</v>
      </c>
    </row>
    <row r="2478" spans="1:9" ht="45" x14ac:dyDescent="0.25">
      <c r="A2478" s="575"/>
      <c r="B2478" s="424"/>
      <c r="C2478" s="143" t="s">
        <v>1001</v>
      </c>
      <c r="D2478" s="144" t="s">
        <v>1002</v>
      </c>
      <c r="E2478" s="12" t="s">
        <v>14</v>
      </c>
      <c r="F2478" s="12" t="s">
        <v>121</v>
      </c>
      <c r="G2478" s="14">
        <v>2000000</v>
      </c>
      <c r="H2478" s="14">
        <v>2000000</v>
      </c>
      <c r="I2478" s="14">
        <v>1</v>
      </c>
    </row>
    <row r="2479" spans="1:9" x14ac:dyDescent="0.25">
      <c r="A2479" s="575"/>
      <c r="B2479" s="451" t="s">
        <v>295</v>
      </c>
      <c r="C2479" s="451"/>
      <c r="D2479" s="451"/>
      <c r="E2479" s="451"/>
      <c r="F2479" s="451"/>
      <c r="G2479" s="451"/>
      <c r="H2479" s="2">
        <v>4700000</v>
      </c>
      <c r="I2479" s="2"/>
    </row>
    <row r="2480" spans="1:9" x14ac:dyDescent="0.25">
      <c r="A2480" s="575"/>
      <c r="B2480" s="426" t="s">
        <v>11</v>
      </c>
      <c r="C2480" s="426"/>
      <c r="D2480" s="426"/>
      <c r="E2480" s="426"/>
      <c r="F2480" s="426"/>
      <c r="G2480" s="426"/>
      <c r="H2480" s="73">
        <v>4700000</v>
      </c>
      <c r="I2480" s="73"/>
    </row>
    <row r="2481" spans="1:9" s="8" customFormat="1" ht="13.5" customHeight="1" x14ac:dyDescent="0.25">
      <c r="A2481" s="575"/>
      <c r="B2481" s="450">
        <v>4861</v>
      </c>
      <c r="C2481" s="141">
        <v>39141170</v>
      </c>
      <c r="D2481" s="142" t="s">
        <v>1003</v>
      </c>
      <c r="E2481" s="15" t="s">
        <v>14</v>
      </c>
      <c r="F2481" s="15" t="s">
        <v>15</v>
      </c>
      <c r="G2481" s="16">
        <v>20000</v>
      </c>
      <c r="H2481" s="16">
        <v>1200000</v>
      </c>
      <c r="I2481" s="16">
        <v>60</v>
      </c>
    </row>
    <row r="2482" spans="1:9" s="8" customFormat="1" x14ac:dyDescent="0.25">
      <c r="A2482" s="575"/>
      <c r="B2482" s="450"/>
      <c r="C2482" s="141">
        <v>39141170</v>
      </c>
      <c r="D2482" s="142" t="s">
        <v>1003</v>
      </c>
      <c r="E2482" s="15" t="s">
        <v>14</v>
      </c>
      <c r="F2482" s="15" t="s">
        <v>15</v>
      </c>
      <c r="G2482" s="16">
        <v>150000</v>
      </c>
      <c r="H2482" s="16">
        <v>1500000</v>
      </c>
      <c r="I2482" s="16">
        <v>10</v>
      </c>
    </row>
    <row r="2483" spans="1:9" s="8" customFormat="1" x14ac:dyDescent="0.25">
      <c r="A2483" s="575"/>
      <c r="B2483" s="450"/>
      <c r="C2483" s="141">
        <v>39141170</v>
      </c>
      <c r="D2483" s="142" t="s">
        <v>1003</v>
      </c>
      <c r="E2483" s="15" t="s">
        <v>14</v>
      </c>
      <c r="F2483" s="15" t="s">
        <v>15</v>
      </c>
      <c r="G2483" s="16">
        <v>150000</v>
      </c>
      <c r="H2483" s="16">
        <v>1500000</v>
      </c>
      <c r="I2483" s="16">
        <v>10</v>
      </c>
    </row>
    <row r="2484" spans="1:9" s="8" customFormat="1" x14ac:dyDescent="0.25">
      <c r="A2484" s="575"/>
      <c r="B2484" s="450"/>
      <c r="C2484" s="141">
        <v>39141300</v>
      </c>
      <c r="D2484" s="142" t="s">
        <v>1004</v>
      </c>
      <c r="E2484" s="15" t="s">
        <v>14</v>
      </c>
      <c r="F2484" s="15" t="s">
        <v>15</v>
      </c>
      <c r="G2484" s="16">
        <v>50000</v>
      </c>
      <c r="H2484" s="16">
        <v>500000</v>
      </c>
      <c r="I2484" s="16">
        <v>10</v>
      </c>
    </row>
    <row r="2485" spans="1:9" ht="44.25" customHeight="1" x14ac:dyDescent="0.25">
      <c r="A2485" s="575"/>
      <c r="B2485" s="451" t="s">
        <v>296</v>
      </c>
      <c r="C2485" s="451"/>
      <c r="D2485" s="451"/>
      <c r="E2485" s="451"/>
      <c r="F2485" s="451"/>
      <c r="G2485" s="451"/>
      <c r="H2485" s="2">
        <v>1000000</v>
      </c>
      <c r="I2485" s="2"/>
    </row>
    <row r="2486" spans="1:9" x14ac:dyDescent="0.25">
      <c r="A2486" s="575"/>
      <c r="B2486" s="426" t="s">
        <v>118</v>
      </c>
      <c r="C2486" s="426"/>
      <c r="D2486" s="426"/>
      <c r="E2486" s="426"/>
      <c r="F2486" s="426"/>
      <c r="G2486" s="426"/>
      <c r="H2486" s="73">
        <v>1000000</v>
      </c>
      <c r="I2486" s="73"/>
    </row>
    <row r="2487" spans="1:9" x14ac:dyDescent="0.25">
      <c r="A2487" s="575"/>
      <c r="B2487" s="356"/>
      <c r="C2487" s="143" t="s">
        <v>1005</v>
      </c>
      <c r="D2487" s="144" t="s">
        <v>294</v>
      </c>
      <c r="E2487" s="12" t="s">
        <v>120</v>
      </c>
      <c r="F2487" s="12" t="s">
        <v>121</v>
      </c>
      <c r="G2487" s="14">
        <v>1000000</v>
      </c>
      <c r="H2487" s="14">
        <v>1000000</v>
      </c>
      <c r="I2487" s="14">
        <v>1</v>
      </c>
    </row>
    <row r="2488" spans="1:9" x14ac:dyDescent="0.25">
      <c r="A2488" s="575"/>
      <c r="B2488" s="451" t="s">
        <v>297</v>
      </c>
      <c r="C2488" s="451"/>
      <c r="D2488" s="451"/>
      <c r="E2488" s="451"/>
      <c r="F2488" s="451"/>
      <c r="G2488" s="451"/>
      <c r="H2488" s="2">
        <v>6000000</v>
      </c>
      <c r="I2488" s="2"/>
    </row>
    <row r="2489" spans="1:9" x14ac:dyDescent="0.25">
      <c r="A2489" s="575"/>
      <c r="B2489" s="426" t="s">
        <v>11</v>
      </c>
      <c r="C2489" s="426"/>
      <c r="D2489" s="426"/>
      <c r="E2489" s="426"/>
      <c r="F2489" s="426"/>
      <c r="G2489" s="426"/>
      <c r="H2489" s="73">
        <v>6000000</v>
      </c>
      <c r="I2489" s="73"/>
    </row>
    <row r="2490" spans="1:9" s="8" customFormat="1" x14ac:dyDescent="0.25">
      <c r="A2490" s="575"/>
      <c r="B2490" s="450">
        <v>4861</v>
      </c>
      <c r="C2490" s="141">
        <v>39721410</v>
      </c>
      <c r="D2490" s="142" t="s">
        <v>1006</v>
      </c>
      <c r="E2490" s="15" t="s">
        <v>14</v>
      </c>
      <c r="F2490" s="15" t="s">
        <v>15</v>
      </c>
      <c r="G2490" s="16">
        <v>150000</v>
      </c>
      <c r="H2490" s="16">
        <v>6000000</v>
      </c>
      <c r="I2490" s="16">
        <v>40</v>
      </c>
    </row>
    <row r="2491" spans="1:9" x14ac:dyDescent="0.25">
      <c r="A2491" s="575"/>
      <c r="B2491" s="451" t="s">
        <v>1007</v>
      </c>
      <c r="C2491" s="451"/>
      <c r="D2491" s="451"/>
      <c r="E2491" s="451"/>
      <c r="F2491" s="451"/>
      <c r="G2491" s="451"/>
      <c r="H2491" s="2">
        <v>80372858.159999996</v>
      </c>
      <c r="I2491" s="2"/>
    </row>
    <row r="2492" spans="1:9" x14ac:dyDescent="0.25">
      <c r="A2492" s="575"/>
      <c r="B2492" s="426" t="s">
        <v>11</v>
      </c>
      <c r="C2492" s="426"/>
      <c r="D2492" s="426"/>
      <c r="E2492" s="426"/>
      <c r="F2492" s="426"/>
      <c r="G2492" s="426"/>
      <c r="H2492" s="73">
        <v>13583872.16</v>
      </c>
      <c r="I2492" s="73"/>
    </row>
    <row r="2493" spans="1:9" s="8" customFormat="1" x14ac:dyDescent="0.25">
      <c r="A2493" s="575"/>
      <c r="B2493" s="450">
        <v>4212</v>
      </c>
      <c r="C2493" s="141" t="s">
        <v>1008</v>
      </c>
      <c r="D2493" s="142" t="s">
        <v>1009</v>
      </c>
      <c r="E2493" s="15" t="s">
        <v>120</v>
      </c>
      <c r="F2493" s="15" t="s">
        <v>475</v>
      </c>
      <c r="G2493" s="16">
        <v>45</v>
      </c>
      <c r="H2493" s="16">
        <v>1999980</v>
      </c>
      <c r="I2493" s="16">
        <v>44444</v>
      </c>
    </row>
    <row r="2494" spans="1:9" x14ac:dyDescent="0.25">
      <c r="A2494" s="575"/>
      <c r="B2494" s="424">
        <v>4261</v>
      </c>
      <c r="C2494" s="143" t="s">
        <v>1010</v>
      </c>
      <c r="D2494" s="144" t="s">
        <v>646</v>
      </c>
      <c r="E2494" s="12" t="s">
        <v>14</v>
      </c>
      <c r="F2494" s="12" t="s">
        <v>15</v>
      </c>
      <c r="G2494" s="14">
        <v>500</v>
      </c>
      <c r="H2494" s="14">
        <v>10000</v>
      </c>
      <c r="I2494" s="14">
        <v>20</v>
      </c>
    </row>
    <row r="2495" spans="1:9" x14ac:dyDescent="0.25">
      <c r="A2495" s="575"/>
      <c r="B2495" s="424"/>
      <c r="C2495" s="143" t="s">
        <v>1011</v>
      </c>
      <c r="D2495" s="144" t="s">
        <v>308</v>
      </c>
      <c r="E2495" s="12" t="s">
        <v>14</v>
      </c>
      <c r="F2495" s="12" t="s">
        <v>15</v>
      </c>
      <c r="G2495" s="14">
        <v>230</v>
      </c>
      <c r="H2495" s="14">
        <v>4600</v>
      </c>
      <c r="I2495" s="14">
        <v>20</v>
      </c>
    </row>
    <row r="2496" spans="1:9" ht="30" x14ac:dyDescent="0.25">
      <c r="A2496" s="575"/>
      <c r="B2496" s="424"/>
      <c r="C2496" s="143" t="s">
        <v>1012</v>
      </c>
      <c r="D2496" s="144" t="s">
        <v>1013</v>
      </c>
      <c r="E2496" s="12" t="s">
        <v>14</v>
      </c>
      <c r="F2496" s="12" t="s">
        <v>15</v>
      </c>
      <c r="G2496" s="14">
        <v>2000</v>
      </c>
      <c r="H2496" s="14">
        <v>20000</v>
      </c>
      <c r="I2496" s="14">
        <v>10</v>
      </c>
    </row>
    <row r="2497" spans="1:9" x14ac:dyDescent="0.25">
      <c r="A2497" s="575"/>
      <c r="B2497" s="424"/>
      <c r="C2497" s="143" t="s">
        <v>1014</v>
      </c>
      <c r="D2497" s="144" t="s">
        <v>310</v>
      </c>
      <c r="E2497" s="12" t="s">
        <v>14</v>
      </c>
      <c r="F2497" s="12" t="s">
        <v>15</v>
      </c>
      <c r="G2497" s="14">
        <v>300</v>
      </c>
      <c r="H2497" s="14">
        <v>12000</v>
      </c>
      <c r="I2497" s="14">
        <v>40</v>
      </c>
    </row>
    <row r="2498" spans="1:9" x14ac:dyDescent="0.25">
      <c r="A2498" s="575"/>
      <c r="B2498" s="424"/>
      <c r="C2498" s="143" t="s">
        <v>1015</v>
      </c>
      <c r="D2498" s="144" t="s">
        <v>13</v>
      </c>
      <c r="E2498" s="12" t="s">
        <v>14</v>
      </c>
      <c r="F2498" s="12" t="s">
        <v>15</v>
      </c>
      <c r="G2498" s="14">
        <v>3200</v>
      </c>
      <c r="H2498" s="14">
        <v>12800</v>
      </c>
      <c r="I2498" s="14">
        <v>4</v>
      </c>
    </row>
    <row r="2499" spans="1:9" x14ac:dyDescent="0.25">
      <c r="A2499" s="575"/>
      <c r="B2499" s="424"/>
      <c r="C2499" s="143" t="s">
        <v>1016</v>
      </c>
      <c r="D2499" s="144" t="s">
        <v>17</v>
      </c>
      <c r="E2499" s="12" t="s">
        <v>14</v>
      </c>
      <c r="F2499" s="12" t="s">
        <v>15</v>
      </c>
      <c r="G2499" s="14">
        <v>100</v>
      </c>
      <c r="H2499" s="14">
        <v>11900</v>
      </c>
      <c r="I2499" s="14">
        <v>119</v>
      </c>
    </row>
    <row r="2500" spans="1:9" x14ac:dyDescent="0.25">
      <c r="A2500" s="575"/>
      <c r="B2500" s="424"/>
      <c r="C2500" s="143" t="s">
        <v>1017</v>
      </c>
      <c r="D2500" s="144" t="s">
        <v>19</v>
      </c>
      <c r="E2500" s="12" t="s">
        <v>14</v>
      </c>
      <c r="F2500" s="12" t="s">
        <v>15</v>
      </c>
      <c r="G2500" s="14">
        <v>200</v>
      </c>
      <c r="H2500" s="14">
        <v>10000</v>
      </c>
      <c r="I2500" s="14">
        <v>50</v>
      </c>
    </row>
    <row r="2501" spans="1:9" x14ac:dyDescent="0.25">
      <c r="A2501" s="575"/>
      <c r="B2501" s="424"/>
      <c r="C2501" s="143" t="s">
        <v>1018</v>
      </c>
      <c r="D2501" s="144" t="s">
        <v>21</v>
      </c>
      <c r="E2501" s="12" t="s">
        <v>14</v>
      </c>
      <c r="F2501" s="12" t="s">
        <v>15</v>
      </c>
      <c r="G2501" s="14">
        <v>25</v>
      </c>
      <c r="H2501" s="14">
        <v>1000</v>
      </c>
      <c r="I2501" s="14">
        <v>40</v>
      </c>
    </row>
    <row r="2502" spans="1:9" ht="30" x14ac:dyDescent="0.25">
      <c r="A2502" s="575"/>
      <c r="B2502" s="424"/>
      <c r="C2502" s="143" t="s">
        <v>1019</v>
      </c>
      <c r="D2502" s="144" t="s">
        <v>653</v>
      </c>
      <c r="E2502" s="12" t="s">
        <v>14</v>
      </c>
      <c r="F2502" s="12" t="s">
        <v>15</v>
      </c>
      <c r="G2502" s="14">
        <v>150</v>
      </c>
      <c r="H2502" s="14">
        <v>4500</v>
      </c>
      <c r="I2502" s="14">
        <v>30</v>
      </c>
    </row>
    <row r="2503" spans="1:9" x14ac:dyDescent="0.25">
      <c r="A2503" s="575"/>
      <c r="B2503" s="424"/>
      <c r="C2503" s="143" t="s">
        <v>1020</v>
      </c>
      <c r="D2503" s="144" t="s">
        <v>1021</v>
      </c>
      <c r="E2503" s="12" t="s">
        <v>14</v>
      </c>
      <c r="F2503" s="12" t="s">
        <v>30</v>
      </c>
      <c r="G2503" s="14">
        <v>90</v>
      </c>
      <c r="H2503" s="14">
        <v>1800</v>
      </c>
      <c r="I2503" s="14">
        <v>20</v>
      </c>
    </row>
    <row r="2504" spans="1:9" x14ac:dyDescent="0.25">
      <c r="A2504" s="575"/>
      <c r="B2504" s="424"/>
      <c r="C2504" s="143" t="s">
        <v>1022</v>
      </c>
      <c r="D2504" s="144" t="s">
        <v>23</v>
      </c>
      <c r="E2504" s="12" t="s">
        <v>14</v>
      </c>
      <c r="F2504" s="12" t="s">
        <v>15</v>
      </c>
      <c r="G2504" s="14">
        <v>180</v>
      </c>
      <c r="H2504" s="14">
        <v>7200</v>
      </c>
      <c r="I2504" s="14">
        <v>40</v>
      </c>
    </row>
    <row r="2505" spans="1:9" ht="45" x14ac:dyDescent="0.25">
      <c r="A2505" s="575"/>
      <c r="B2505" s="424"/>
      <c r="C2505" s="143" t="s">
        <v>1023</v>
      </c>
      <c r="D2505" s="144" t="s">
        <v>323</v>
      </c>
      <c r="E2505" s="12" t="s">
        <v>14</v>
      </c>
      <c r="F2505" s="12" t="s">
        <v>15</v>
      </c>
      <c r="G2505" s="14">
        <v>300</v>
      </c>
      <c r="H2505" s="14">
        <v>17700</v>
      </c>
      <c r="I2505" s="14">
        <v>59</v>
      </c>
    </row>
    <row r="2506" spans="1:9" x14ac:dyDescent="0.25">
      <c r="A2506" s="575"/>
      <c r="B2506" s="424"/>
      <c r="C2506" s="143" t="s">
        <v>1024</v>
      </c>
      <c r="D2506" s="144" t="s">
        <v>27</v>
      </c>
      <c r="E2506" s="12" t="s">
        <v>14</v>
      </c>
      <c r="F2506" s="12" t="s">
        <v>15</v>
      </c>
      <c r="G2506" s="14">
        <v>100</v>
      </c>
      <c r="H2506" s="14">
        <v>5000</v>
      </c>
      <c r="I2506" s="14">
        <v>50</v>
      </c>
    </row>
    <row r="2507" spans="1:9" ht="30" x14ac:dyDescent="0.25">
      <c r="A2507" s="575"/>
      <c r="B2507" s="424"/>
      <c r="C2507" s="143" t="s">
        <v>1025</v>
      </c>
      <c r="D2507" s="144" t="s">
        <v>659</v>
      </c>
      <c r="E2507" s="12" t="s">
        <v>14</v>
      </c>
      <c r="F2507" s="12" t="s">
        <v>15</v>
      </c>
      <c r="G2507" s="14">
        <v>1800</v>
      </c>
      <c r="H2507" s="14">
        <v>27000</v>
      </c>
      <c r="I2507" s="14">
        <v>15</v>
      </c>
    </row>
    <row r="2508" spans="1:9" x14ac:dyDescent="0.25">
      <c r="A2508" s="575"/>
      <c r="B2508" s="424"/>
      <c r="C2508" s="143" t="s">
        <v>1026</v>
      </c>
      <c r="D2508" s="144" t="s">
        <v>32</v>
      </c>
      <c r="E2508" s="12" t="s">
        <v>14</v>
      </c>
      <c r="F2508" s="12" t="s">
        <v>30</v>
      </c>
      <c r="G2508" s="14">
        <v>70</v>
      </c>
      <c r="H2508" s="14">
        <v>14000</v>
      </c>
      <c r="I2508" s="14">
        <v>200</v>
      </c>
    </row>
    <row r="2509" spans="1:9" x14ac:dyDescent="0.25">
      <c r="A2509" s="575"/>
      <c r="B2509" s="424"/>
      <c r="C2509" s="143" t="s">
        <v>1027</v>
      </c>
      <c r="D2509" s="144" t="s">
        <v>1028</v>
      </c>
      <c r="E2509" s="12" t="s">
        <v>14</v>
      </c>
      <c r="F2509" s="12" t="s">
        <v>30</v>
      </c>
      <c r="G2509" s="14">
        <v>75</v>
      </c>
      <c r="H2509" s="14">
        <v>7500</v>
      </c>
      <c r="I2509" s="14">
        <v>100</v>
      </c>
    </row>
    <row r="2510" spans="1:9" ht="30" x14ac:dyDescent="0.25">
      <c r="A2510" s="575"/>
      <c r="B2510" s="424"/>
      <c r="C2510" s="143" t="s">
        <v>1029</v>
      </c>
      <c r="D2510" s="144" t="s">
        <v>36</v>
      </c>
      <c r="E2510" s="12" t="s">
        <v>14</v>
      </c>
      <c r="F2510" s="12" t="s">
        <v>15</v>
      </c>
      <c r="G2510" s="14">
        <v>8</v>
      </c>
      <c r="H2510" s="14">
        <v>32000</v>
      </c>
      <c r="I2510" s="14">
        <v>4000</v>
      </c>
    </row>
    <row r="2511" spans="1:9" x14ac:dyDescent="0.25">
      <c r="A2511" s="575"/>
      <c r="B2511" s="424"/>
      <c r="C2511" s="143" t="s">
        <v>1030</v>
      </c>
      <c r="D2511" s="144" t="s">
        <v>38</v>
      </c>
      <c r="E2511" s="12" t="s">
        <v>14</v>
      </c>
      <c r="F2511" s="12" t="s">
        <v>15</v>
      </c>
      <c r="G2511" s="14">
        <v>120</v>
      </c>
      <c r="H2511" s="14">
        <v>12000</v>
      </c>
      <c r="I2511" s="14">
        <v>100</v>
      </c>
    </row>
    <row r="2512" spans="1:9" x14ac:dyDescent="0.25">
      <c r="A2512" s="575"/>
      <c r="B2512" s="424"/>
      <c r="C2512" s="143" t="s">
        <v>1031</v>
      </c>
      <c r="D2512" s="144" t="s">
        <v>40</v>
      </c>
      <c r="E2512" s="12" t="s">
        <v>14</v>
      </c>
      <c r="F2512" s="12" t="s">
        <v>15</v>
      </c>
      <c r="G2512" s="14">
        <v>100</v>
      </c>
      <c r="H2512" s="14">
        <v>11000</v>
      </c>
      <c r="I2512" s="14">
        <v>110</v>
      </c>
    </row>
    <row r="2513" spans="1:9" x14ac:dyDescent="0.25">
      <c r="A2513" s="575"/>
      <c r="B2513" s="424"/>
      <c r="C2513" s="143" t="s">
        <v>1032</v>
      </c>
      <c r="D2513" s="144" t="s">
        <v>42</v>
      </c>
      <c r="E2513" s="12" t="s">
        <v>14</v>
      </c>
      <c r="F2513" s="12" t="s">
        <v>15</v>
      </c>
      <c r="G2513" s="14">
        <v>700</v>
      </c>
      <c r="H2513" s="14">
        <v>119000</v>
      </c>
      <c r="I2513" s="14">
        <v>170</v>
      </c>
    </row>
    <row r="2514" spans="1:9" x14ac:dyDescent="0.25">
      <c r="A2514" s="575"/>
      <c r="B2514" s="424"/>
      <c r="C2514" s="143" t="s">
        <v>1033</v>
      </c>
      <c r="D2514" s="144" t="s">
        <v>46</v>
      </c>
      <c r="E2514" s="12" t="s">
        <v>14</v>
      </c>
      <c r="F2514" s="12" t="s">
        <v>15</v>
      </c>
      <c r="G2514" s="14">
        <v>1200</v>
      </c>
      <c r="H2514" s="14">
        <v>12000</v>
      </c>
      <c r="I2514" s="14">
        <v>10</v>
      </c>
    </row>
    <row r="2515" spans="1:9" x14ac:dyDescent="0.25">
      <c r="A2515" s="575"/>
      <c r="B2515" s="424"/>
      <c r="C2515" s="143" t="s">
        <v>1034</v>
      </c>
      <c r="D2515" s="144" t="s">
        <v>337</v>
      </c>
      <c r="E2515" s="12" t="s">
        <v>14</v>
      </c>
      <c r="F2515" s="12" t="s">
        <v>15</v>
      </c>
      <c r="G2515" s="14">
        <v>800</v>
      </c>
      <c r="H2515" s="14">
        <v>8000</v>
      </c>
      <c r="I2515" s="14">
        <v>10</v>
      </c>
    </row>
    <row r="2516" spans="1:9" x14ac:dyDescent="0.25">
      <c r="A2516" s="575"/>
      <c r="B2516" s="424"/>
      <c r="C2516" s="143" t="s">
        <v>1035</v>
      </c>
      <c r="D2516" s="144" t="s">
        <v>48</v>
      </c>
      <c r="E2516" s="12" t="s">
        <v>14</v>
      </c>
      <c r="F2516" s="12" t="s">
        <v>49</v>
      </c>
      <c r="G2516" s="14">
        <v>600</v>
      </c>
      <c r="H2516" s="14">
        <v>270000</v>
      </c>
      <c r="I2516" s="14">
        <v>450</v>
      </c>
    </row>
    <row r="2517" spans="1:9" ht="30" x14ac:dyDescent="0.25">
      <c r="A2517" s="575"/>
      <c r="B2517" s="424"/>
      <c r="C2517" s="143" t="s">
        <v>1036</v>
      </c>
      <c r="D2517" s="144" t="s">
        <v>53</v>
      </c>
      <c r="E2517" s="12" t="s">
        <v>14</v>
      </c>
      <c r="F2517" s="12" t="s">
        <v>30</v>
      </c>
      <c r="G2517" s="14">
        <v>230</v>
      </c>
      <c r="H2517" s="14">
        <v>34500</v>
      </c>
      <c r="I2517" s="14">
        <v>150</v>
      </c>
    </row>
    <row r="2518" spans="1:9" x14ac:dyDescent="0.25">
      <c r="A2518" s="575"/>
      <c r="B2518" s="424"/>
      <c r="C2518" s="143" t="s">
        <v>1037</v>
      </c>
      <c r="D2518" s="144" t="s">
        <v>342</v>
      </c>
      <c r="E2518" s="12" t="s">
        <v>14</v>
      </c>
      <c r="F2518" s="12" t="s">
        <v>30</v>
      </c>
      <c r="G2518" s="14">
        <v>1200</v>
      </c>
      <c r="H2518" s="14">
        <v>48000</v>
      </c>
      <c r="I2518" s="14">
        <v>40</v>
      </c>
    </row>
    <row r="2519" spans="1:9" s="8" customFormat="1" ht="30" x14ac:dyDescent="0.25">
      <c r="A2519" s="575"/>
      <c r="B2519" s="424"/>
      <c r="C2519" s="141">
        <v>30237310</v>
      </c>
      <c r="D2519" s="142" t="s">
        <v>676</v>
      </c>
      <c r="E2519" s="15" t="s">
        <v>14</v>
      </c>
      <c r="F2519" s="15" t="s">
        <v>15</v>
      </c>
      <c r="G2519" s="16">
        <v>40000</v>
      </c>
      <c r="H2519" s="16">
        <v>80000</v>
      </c>
      <c r="I2519" s="16">
        <v>2</v>
      </c>
    </row>
    <row r="2520" spans="1:9" x14ac:dyDescent="0.25">
      <c r="A2520" s="575"/>
      <c r="B2520" s="424"/>
      <c r="C2520" s="143" t="s">
        <v>1038</v>
      </c>
      <c r="D2520" s="144" t="s">
        <v>59</v>
      </c>
      <c r="E2520" s="12" t="s">
        <v>14</v>
      </c>
      <c r="F2520" s="12" t="s">
        <v>30</v>
      </c>
      <c r="G2520" s="14">
        <v>220</v>
      </c>
      <c r="H2520" s="14">
        <v>22000</v>
      </c>
      <c r="I2520" s="14">
        <v>100</v>
      </c>
    </row>
    <row r="2521" spans="1:9" x14ac:dyDescent="0.25">
      <c r="A2521" s="575"/>
      <c r="B2521" s="424"/>
      <c r="C2521" s="143" t="s">
        <v>1039</v>
      </c>
      <c r="D2521" s="144" t="s">
        <v>61</v>
      </c>
      <c r="E2521" s="12" t="s">
        <v>14</v>
      </c>
      <c r="F2521" s="12" t="s">
        <v>15</v>
      </c>
      <c r="G2521" s="14">
        <v>55</v>
      </c>
      <c r="H2521" s="14">
        <v>5500</v>
      </c>
      <c r="I2521" s="14">
        <v>100</v>
      </c>
    </row>
    <row r="2522" spans="1:9" x14ac:dyDescent="0.25">
      <c r="A2522" s="575"/>
      <c r="B2522" s="424">
        <v>4264</v>
      </c>
      <c r="C2522" s="143" t="s">
        <v>359</v>
      </c>
      <c r="D2522" s="144" t="s">
        <v>65</v>
      </c>
      <c r="E2522" s="12" t="s">
        <v>14</v>
      </c>
      <c r="F2522" s="12" t="s">
        <v>66</v>
      </c>
      <c r="G2522" s="14">
        <v>465.29</v>
      </c>
      <c r="H2522" s="14">
        <v>4142942.16</v>
      </c>
      <c r="I2522" s="14">
        <v>8904</v>
      </c>
    </row>
    <row r="2523" spans="1:9" x14ac:dyDescent="0.25">
      <c r="A2523" s="575"/>
      <c r="B2523" s="424">
        <v>4267</v>
      </c>
      <c r="C2523" s="143" t="s">
        <v>1040</v>
      </c>
      <c r="D2523" s="144" t="s">
        <v>1041</v>
      </c>
      <c r="E2523" s="12" t="s">
        <v>14</v>
      </c>
      <c r="F2523" s="12" t="s">
        <v>15</v>
      </c>
      <c r="G2523" s="14">
        <v>3500</v>
      </c>
      <c r="H2523" s="14">
        <v>70000</v>
      </c>
      <c r="I2523" s="14">
        <v>20</v>
      </c>
    </row>
    <row r="2524" spans="1:9" ht="30" x14ac:dyDescent="0.25">
      <c r="A2524" s="575"/>
      <c r="B2524" s="424"/>
      <c r="C2524" s="143" t="s">
        <v>1042</v>
      </c>
      <c r="D2524" s="144" t="s">
        <v>1043</v>
      </c>
      <c r="E2524" s="12" t="s">
        <v>14</v>
      </c>
      <c r="F2524" s="12" t="s">
        <v>15</v>
      </c>
      <c r="G2524" s="14">
        <v>850</v>
      </c>
      <c r="H2524" s="14">
        <v>25500</v>
      </c>
      <c r="I2524" s="14">
        <v>30</v>
      </c>
    </row>
    <row r="2525" spans="1:9" x14ac:dyDescent="0.25">
      <c r="A2525" s="575"/>
      <c r="B2525" s="424"/>
      <c r="C2525" s="143" t="s">
        <v>1044</v>
      </c>
      <c r="D2525" s="144" t="s">
        <v>82</v>
      </c>
      <c r="E2525" s="12" t="s">
        <v>14</v>
      </c>
      <c r="F2525" s="12" t="s">
        <v>15</v>
      </c>
      <c r="G2525" s="14">
        <v>120</v>
      </c>
      <c r="H2525" s="14">
        <v>41400</v>
      </c>
      <c r="I2525" s="14">
        <v>345</v>
      </c>
    </row>
    <row r="2526" spans="1:9" x14ac:dyDescent="0.25">
      <c r="A2526" s="575"/>
      <c r="B2526" s="424"/>
      <c r="C2526" s="143" t="s">
        <v>1045</v>
      </c>
      <c r="D2526" s="144" t="s">
        <v>416</v>
      </c>
      <c r="E2526" s="12" t="s">
        <v>14</v>
      </c>
      <c r="F2526" s="12" t="s">
        <v>15</v>
      </c>
      <c r="G2526" s="14">
        <v>150</v>
      </c>
      <c r="H2526" s="14">
        <v>60750</v>
      </c>
      <c r="I2526" s="14">
        <v>405</v>
      </c>
    </row>
    <row r="2527" spans="1:9" x14ac:dyDescent="0.25">
      <c r="A2527" s="575"/>
      <c r="B2527" s="424"/>
      <c r="C2527" s="143" t="s">
        <v>1046</v>
      </c>
      <c r="D2527" s="144" t="s">
        <v>1047</v>
      </c>
      <c r="E2527" s="12" t="s">
        <v>14</v>
      </c>
      <c r="F2527" s="12" t="s">
        <v>49</v>
      </c>
      <c r="G2527" s="14">
        <v>800</v>
      </c>
      <c r="H2527" s="14">
        <v>44000</v>
      </c>
      <c r="I2527" s="14">
        <v>55</v>
      </c>
    </row>
    <row r="2528" spans="1:9" ht="30" x14ac:dyDescent="0.25">
      <c r="A2528" s="575"/>
      <c r="B2528" s="424"/>
      <c r="C2528" s="143" t="s">
        <v>1048</v>
      </c>
      <c r="D2528" s="144" t="s">
        <v>426</v>
      </c>
      <c r="E2528" s="12" t="s">
        <v>14</v>
      </c>
      <c r="F2528" s="12" t="s">
        <v>49</v>
      </c>
      <c r="G2528" s="14">
        <v>1800</v>
      </c>
      <c r="H2528" s="14">
        <v>2700</v>
      </c>
      <c r="I2528" s="14">
        <v>1.5</v>
      </c>
    </row>
    <row r="2529" spans="1:9" x14ac:dyDescent="0.25">
      <c r="A2529" s="575"/>
      <c r="B2529" s="424"/>
      <c r="C2529" s="143" t="s">
        <v>1049</v>
      </c>
      <c r="D2529" s="144" t="s">
        <v>101</v>
      </c>
      <c r="E2529" s="12" t="s">
        <v>14</v>
      </c>
      <c r="F2529" s="12" t="s">
        <v>66</v>
      </c>
      <c r="G2529" s="14">
        <v>1000</v>
      </c>
      <c r="H2529" s="14">
        <v>20000</v>
      </c>
      <c r="I2529" s="14">
        <v>20</v>
      </c>
    </row>
    <row r="2530" spans="1:9" x14ac:dyDescent="0.25">
      <c r="A2530" s="575"/>
      <c r="B2530" s="424"/>
      <c r="C2530" s="143" t="s">
        <v>1050</v>
      </c>
      <c r="D2530" s="144" t="s">
        <v>103</v>
      </c>
      <c r="E2530" s="12" t="s">
        <v>14</v>
      </c>
      <c r="F2530" s="12" t="s">
        <v>66</v>
      </c>
      <c r="G2530" s="14">
        <v>1000</v>
      </c>
      <c r="H2530" s="14">
        <v>4500</v>
      </c>
      <c r="I2530" s="14">
        <v>4.5</v>
      </c>
    </row>
    <row r="2531" spans="1:9" x14ac:dyDescent="0.25">
      <c r="A2531" s="575"/>
      <c r="B2531" s="424"/>
      <c r="C2531" s="143" t="s">
        <v>1051</v>
      </c>
      <c r="D2531" s="144" t="s">
        <v>1052</v>
      </c>
      <c r="E2531" s="12" t="s">
        <v>14</v>
      </c>
      <c r="F2531" s="12" t="s">
        <v>15</v>
      </c>
      <c r="G2531" s="14">
        <v>400</v>
      </c>
      <c r="H2531" s="14">
        <v>3600</v>
      </c>
      <c r="I2531" s="14">
        <v>9</v>
      </c>
    </row>
    <row r="2532" spans="1:9" x14ac:dyDescent="0.25">
      <c r="A2532" s="575"/>
      <c r="B2532" s="424"/>
      <c r="C2532" s="143" t="s">
        <v>1053</v>
      </c>
      <c r="D2532" s="144" t="s">
        <v>107</v>
      </c>
      <c r="E2532" s="12" t="s">
        <v>14</v>
      </c>
      <c r="F2532" s="12" t="s">
        <v>15</v>
      </c>
      <c r="G2532" s="14">
        <v>1000</v>
      </c>
      <c r="H2532" s="14">
        <v>8000</v>
      </c>
      <c r="I2532" s="14">
        <v>8</v>
      </c>
    </row>
    <row r="2533" spans="1:9" x14ac:dyDescent="0.25">
      <c r="A2533" s="575"/>
      <c r="B2533" s="424"/>
      <c r="C2533" s="143" t="s">
        <v>1054</v>
      </c>
      <c r="D2533" s="144" t="s">
        <v>702</v>
      </c>
      <c r="E2533" s="12" t="s">
        <v>14</v>
      </c>
      <c r="F2533" s="12" t="s">
        <v>15</v>
      </c>
      <c r="G2533" s="14">
        <v>3250</v>
      </c>
      <c r="H2533" s="14">
        <v>19500</v>
      </c>
      <c r="I2533" s="14">
        <v>6</v>
      </c>
    </row>
    <row r="2534" spans="1:9" x14ac:dyDescent="0.25">
      <c r="A2534" s="575"/>
      <c r="B2534" s="424">
        <v>5121</v>
      </c>
      <c r="C2534" s="143" t="s">
        <v>1055</v>
      </c>
      <c r="D2534" s="144" t="s">
        <v>1056</v>
      </c>
      <c r="E2534" s="12" t="s">
        <v>14</v>
      </c>
      <c r="F2534" s="12" t="s">
        <v>15</v>
      </c>
      <c r="G2534" s="14">
        <v>5100000</v>
      </c>
      <c r="H2534" s="14">
        <v>5100000</v>
      </c>
      <c r="I2534" s="14">
        <v>1</v>
      </c>
    </row>
    <row r="2535" spans="1:9" x14ac:dyDescent="0.25">
      <c r="A2535" s="575"/>
      <c r="B2535" s="424">
        <v>5122</v>
      </c>
      <c r="C2535" s="143" t="s">
        <v>1057</v>
      </c>
      <c r="D2535" s="144" t="s">
        <v>115</v>
      </c>
      <c r="E2535" s="12" t="s">
        <v>14</v>
      </c>
      <c r="F2535" s="12" t="s">
        <v>15</v>
      </c>
      <c r="G2535" s="14">
        <v>200000</v>
      </c>
      <c r="H2535" s="14">
        <v>400000</v>
      </c>
      <c r="I2535" s="14">
        <v>2</v>
      </c>
    </row>
    <row r="2536" spans="1:9" ht="30" x14ac:dyDescent="0.25">
      <c r="A2536" s="575"/>
      <c r="B2536" s="424"/>
      <c r="C2536" s="143" t="s">
        <v>1058</v>
      </c>
      <c r="D2536" s="144" t="s">
        <v>117</v>
      </c>
      <c r="E2536" s="12" t="s">
        <v>14</v>
      </c>
      <c r="F2536" s="12" t="s">
        <v>15</v>
      </c>
      <c r="G2536" s="14">
        <v>170000</v>
      </c>
      <c r="H2536" s="14">
        <v>340000</v>
      </c>
      <c r="I2536" s="14">
        <v>2</v>
      </c>
    </row>
    <row r="2537" spans="1:9" x14ac:dyDescent="0.25">
      <c r="A2537" s="575"/>
      <c r="B2537" s="424"/>
      <c r="C2537" s="143" t="s">
        <v>1059</v>
      </c>
      <c r="D2537" s="144" t="s">
        <v>466</v>
      </c>
      <c r="E2537" s="12" t="s">
        <v>14</v>
      </c>
      <c r="F2537" s="12" t="s">
        <v>15</v>
      </c>
      <c r="G2537" s="14">
        <v>40000</v>
      </c>
      <c r="H2537" s="14">
        <v>80000</v>
      </c>
      <c r="I2537" s="14">
        <v>2</v>
      </c>
    </row>
    <row r="2538" spans="1:9" x14ac:dyDescent="0.25">
      <c r="A2538" s="575"/>
      <c r="B2538" s="424"/>
      <c r="C2538" s="143" t="s">
        <v>1060</v>
      </c>
      <c r="D2538" s="144" t="s">
        <v>1061</v>
      </c>
      <c r="E2538" s="12" t="s">
        <v>14</v>
      </c>
      <c r="F2538" s="12" t="s">
        <v>15</v>
      </c>
      <c r="G2538" s="14">
        <v>100000</v>
      </c>
      <c r="H2538" s="14">
        <v>400000</v>
      </c>
      <c r="I2538" s="14">
        <v>4</v>
      </c>
    </row>
    <row r="2539" spans="1:9" x14ac:dyDescent="0.25">
      <c r="A2539" s="575"/>
      <c r="B2539" s="426" t="s">
        <v>154</v>
      </c>
      <c r="C2539" s="426"/>
      <c r="D2539" s="426"/>
      <c r="E2539" s="426"/>
      <c r="F2539" s="426"/>
      <c r="G2539" s="426"/>
      <c r="H2539" s="73">
        <v>60000000</v>
      </c>
      <c r="I2539" s="73"/>
    </row>
    <row r="2540" spans="1:9" s="8" customFormat="1" x14ac:dyDescent="0.25">
      <c r="A2540" s="575"/>
      <c r="B2540" s="450">
        <v>5112</v>
      </c>
      <c r="C2540" s="141">
        <v>45210000</v>
      </c>
      <c r="D2540" s="142" t="s">
        <v>1062</v>
      </c>
      <c r="E2540" s="15" t="s">
        <v>126</v>
      </c>
      <c r="F2540" s="15" t="s">
        <v>121</v>
      </c>
      <c r="G2540" s="16">
        <v>60000000</v>
      </c>
      <c r="H2540" s="16">
        <v>60000000</v>
      </c>
      <c r="I2540" s="16">
        <v>1</v>
      </c>
    </row>
    <row r="2541" spans="1:9" x14ac:dyDescent="0.25">
      <c r="A2541" s="575"/>
      <c r="B2541" s="426" t="s">
        <v>118</v>
      </c>
      <c r="C2541" s="426"/>
      <c r="D2541" s="426"/>
      <c r="E2541" s="426"/>
      <c r="F2541" s="426"/>
      <c r="G2541" s="426"/>
      <c r="H2541" s="73">
        <v>6788986</v>
      </c>
      <c r="I2541" s="73"/>
    </row>
    <row r="2542" spans="1:9" s="8" customFormat="1" x14ac:dyDescent="0.25">
      <c r="A2542" s="575"/>
      <c r="B2542" s="450">
        <v>4213</v>
      </c>
      <c r="C2542" s="141">
        <v>65111100</v>
      </c>
      <c r="D2542" s="142" t="s">
        <v>123</v>
      </c>
      <c r="E2542" s="15" t="s">
        <v>120</v>
      </c>
      <c r="F2542" s="15" t="s">
        <v>474</v>
      </c>
      <c r="G2542" s="16">
        <v>180</v>
      </c>
      <c r="H2542" s="16">
        <v>499985.99999999994</v>
      </c>
      <c r="I2542" s="16">
        <v>2777.7</v>
      </c>
    </row>
    <row r="2543" spans="1:9" ht="30" x14ac:dyDescent="0.25">
      <c r="A2543" s="575"/>
      <c r="B2543" s="424">
        <v>4214</v>
      </c>
      <c r="C2543" s="143" t="s">
        <v>1063</v>
      </c>
      <c r="D2543" s="144" t="s">
        <v>128</v>
      </c>
      <c r="E2543" s="12" t="s">
        <v>120</v>
      </c>
      <c r="F2543" s="12" t="s">
        <v>121</v>
      </c>
      <c r="G2543" s="14">
        <v>1000000</v>
      </c>
      <c r="H2543" s="14">
        <v>1000000</v>
      </c>
      <c r="I2543" s="14">
        <v>1</v>
      </c>
    </row>
    <row r="2544" spans="1:9" ht="30" x14ac:dyDescent="0.25">
      <c r="A2544" s="575"/>
      <c r="B2544" s="424"/>
      <c r="C2544" s="143" t="s">
        <v>1064</v>
      </c>
      <c r="D2544" s="144" t="s">
        <v>130</v>
      </c>
      <c r="E2544" s="12" t="s">
        <v>14</v>
      </c>
      <c r="F2544" s="12" t="s">
        <v>121</v>
      </c>
      <c r="G2544" s="14">
        <v>574200</v>
      </c>
      <c r="H2544" s="14">
        <v>574200</v>
      </c>
      <c r="I2544" s="14">
        <v>1</v>
      </c>
    </row>
    <row r="2545" spans="1:9" s="8" customFormat="1" ht="30" x14ac:dyDescent="0.25">
      <c r="A2545" s="575"/>
      <c r="B2545" s="424"/>
      <c r="C2545" s="141">
        <v>64211130</v>
      </c>
      <c r="D2545" s="142" t="s">
        <v>131</v>
      </c>
      <c r="E2545" s="15" t="s">
        <v>120</v>
      </c>
      <c r="F2545" s="15" t="s">
        <v>121</v>
      </c>
      <c r="G2545" s="16">
        <v>784800</v>
      </c>
      <c r="H2545" s="16">
        <v>784800</v>
      </c>
      <c r="I2545" s="16">
        <v>1</v>
      </c>
    </row>
    <row r="2546" spans="1:9" ht="30" x14ac:dyDescent="0.25">
      <c r="A2546" s="575"/>
      <c r="B2546" s="424"/>
      <c r="C2546" s="143" t="s">
        <v>1065</v>
      </c>
      <c r="D2546" s="144" t="s">
        <v>133</v>
      </c>
      <c r="E2546" s="12" t="s">
        <v>14</v>
      </c>
      <c r="F2546" s="12" t="s">
        <v>121</v>
      </c>
      <c r="G2546" s="14">
        <v>36000</v>
      </c>
      <c r="H2546" s="14">
        <v>36000</v>
      </c>
      <c r="I2546" s="14">
        <v>1</v>
      </c>
    </row>
    <row r="2547" spans="1:9" s="8" customFormat="1" ht="45" x14ac:dyDescent="0.25">
      <c r="A2547" s="575"/>
      <c r="B2547" s="450">
        <v>4215</v>
      </c>
      <c r="C2547" s="141">
        <v>66511170</v>
      </c>
      <c r="D2547" s="142" t="s">
        <v>1066</v>
      </c>
      <c r="E2547" s="15" t="s">
        <v>120</v>
      </c>
      <c r="F2547" s="15" t="s">
        <v>15</v>
      </c>
      <c r="G2547" s="16">
        <v>100000</v>
      </c>
      <c r="H2547" s="16">
        <v>100000</v>
      </c>
      <c r="I2547" s="16">
        <v>1</v>
      </c>
    </row>
    <row r="2548" spans="1:9" s="8" customFormat="1" ht="45" x14ac:dyDescent="0.25">
      <c r="A2548" s="575"/>
      <c r="B2548" s="450"/>
      <c r="C2548" s="141">
        <v>66511170</v>
      </c>
      <c r="D2548" s="142" t="s">
        <v>1067</v>
      </c>
      <c r="E2548" s="15" t="s">
        <v>120</v>
      </c>
      <c r="F2548" s="15" t="s">
        <v>15</v>
      </c>
      <c r="G2548" s="16">
        <v>100000</v>
      </c>
      <c r="H2548" s="16">
        <v>100000</v>
      </c>
      <c r="I2548" s="16">
        <v>1</v>
      </c>
    </row>
    <row r="2549" spans="1:9" s="8" customFormat="1" x14ac:dyDescent="0.25">
      <c r="A2549" s="575"/>
      <c r="B2549" s="450">
        <v>4222</v>
      </c>
      <c r="C2549" s="141">
        <v>79991200</v>
      </c>
      <c r="D2549" s="142" t="s">
        <v>483</v>
      </c>
      <c r="E2549" s="15" t="s">
        <v>120</v>
      </c>
      <c r="F2549" s="15" t="s">
        <v>121</v>
      </c>
      <c r="G2549" s="16">
        <v>1000000</v>
      </c>
      <c r="H2549" s="16">
        <v>1000000</v>
      </c>
      <c r="I2549" s="16">
        <v>1</v>
      </c>
    </row>
    <row r="2550" spans="1:9" s="8" customFormat="1" ht="30" x14ac:dyDescent="0.25">
      <c r="A2550" s="575"/>
      <c r="B2550" s="450">
        <v>4232</v>
      </c>
      <c r="C2550" s="141">
        <v>72261160</v>
      </c>
      <c r="D2550" s="142" t="s">
        <v>140</v>
      </c>
      <c r="E2550" s="15" t="s">
        <v>14</v>
      </c>
      <c r="F2550" s="15" t="s">
        <v>121</v>
      </c>
      <c r="G2550" s="16">
        <v>234000</v>
      </c>
      <c r="H2550" s="16">
        <v>234000</v>
      </c>
      <c r="I2550" s="16">
        <v>1</v>
      </c>
    </row>
    <row r="2551" spans="1:9" ht="30" x14ac:dyDescent="0.25">
      <c r="A2551" s="575"/>
      <c r="B2551" s="424">
        <v>4234</v>
      </c>
      <c r="C2551" s="143" t="s">
        <v>1068</v>
      </c>
      <c r="D2551" s="144" t="s">
        <v>1069</v>
      </c>
      <c r="E2551" s="12" t="s">
        <v>14</v>
      </c>
      <c r="F2551" s="12" t="s">
        <v>121</v>
      </c>
      <c r="G2551" s="14">
        <v>50000</v>
      </c>
      <c r="H2551" s="14">
        <v>50000</v>
      </c>
      <c r="I2551" s="14">
        <v>1</v>
      </c>
    </row>
    <row r="2552" spans="1:9" ht="30" x14ac:dyDescent="0.25">
      <c r="A2552" s="575"/>
      <c r="B2552" s="424"/>
      <c r="C2552" s="143" t="s">
        <v>1070</v>
      </c>
      <c r="D2552" s="144" t="s">
        <v>1069</v>
      </c>
      <c r="E2552" s="12" t="s">
        <v>14</v>
      </c>
      <c r="F2552" s="12" t="s">
        <v>121</v>
      </c>
      <c r="G2552" s="14">
        <v>10000</v>
      </c>
      <c r="H2552" s="14">
        <v>10000</v>
      </c>
      <c r="I2552" s="14">
        <v>1</v>
      </c>
    </row>
    <row r="2553" spans="1:9" s="8" customFormat="1" ht="30" x14ac:dyDescent="0.25">
      <c r="A2553" s="575"/>
      <c r="B2553" s="450">
        <v>4237</v>
      </c>
      <c r="C2553" s="141">
        <v>79111200</v>
      </c>
      <c r="D2553" s="142" t="s">
        <v>141</v>
      </c>
      <c r="E2553" s="15" t="s">
        <v>120</v>
      </c>
      <c r="F2553" s="15" t="s">
        <v>121</v>
      </c>
      <c r="G2553" s="16">
        <v>1000000</v>
      </c>
      <c r="H2553" s="16">
        <v>1000000</v>
      </c>
      <c r="I2553" s="16">
        <v>1</v>
      </c>
    </row>
    <row r="2554" spans="1:9" ht="30" x14ac:dyDescent="0.25">
      <c r="A2554" s="575"/>
      <c r="B2554" s="424">
        <v>4252</v>
      </c>
      <c r="C2554" s="143" t="s">
        <v>1071</v>
      </c>
      <c r="D2554" s="144" t="s">
        <v>144</v>
      </c>
      <c r="E2554" s="12" t="s">
        <v>126</v>
      </c>
      <c r="F2554" s="12" t="s">
        <v>121</v>
      </c>
      <c r="G2554" s="14">
        <v>500000</v>
      </c>
      <c r="H2554" s="14">
        <v>500000</v>
      </c>
      <c r="I2554" s="14">
        <v>1</v>
      </c>
    </row>
    <row r="2555" spans="1:9" ht="30" x14ac:dyDescent="0.25">
      <c r="A2555" s="575"/>
      <c r="B2555" s="424"/>
      <c r="C2555" s="143" t="s">
        <v>1072</v>
      </c>
      <c r="D2555" s="144" t="s">
        <v>144</v>
      </c>
      <c r="E2555" s="12" t="s">
        <v>126</v>
      </c>
      <c r="F2555" s="12" t="s">
        <v>121</v>
      </c>
      <c r="G2555" s="14">
        <v>600000</v>
      </c>
      <c r="H2555" s="14">
        <v>600000</v>
      </c>
      <c r="I2555" s="14">
        <v>1</v>
      </c>
    </row>
    <row r="2556" spans="1:9" ht="75" x14ac:dyDescent="0.25">
      <c r="A2556" s="575"/>
      <c r="B2556" s="424"/>
      <c r="C2556" s="143" t="s">
        <v>1073</v>
      </c>
      <c r="D2556" s="144" t="s">
        <v>1074</v>
      </c>
      <c r="E2556" s="12" t="s">
        <v>149</v>
      </c>
      <c r="F2556" s="12" t="s">
        <v>121</v>
      </c>
      <c r="G2556" s="14">
        <v>100000</v>
      </c>
      <c r="H2556" s="14">
        <v>100000</v>
      </c>
      <c r="I2556" s="14">
        <v>1</v>
      </c>
    </row>
    <row r="2557" spans="1:9" ht="75" x14ac:dyDescent="0.25">
      <c r="A2557" s="575"/>
      <c r="B2557" s="424"/>
      <c r="C2557" s="143" t="s">
        <v>1075</v>
      </c>
      <c r="D2557" s="144" t="s">
        <v>1076</v>
      </c>
      <c r="E2557" s="12" t="s">
        <v>149</v>
      </c>
      <c r="F2557" s="12" t="s">
        <v>121</v>
      </c>
      <c r="G2557" s="14">
        <v>104000</v>
      </c>
      <c r="H2557" s="14">
        <v>104000</v>
      </c>
      <c r="I2557" s="14">
        <v>1</v>
      </c>
    </row>
    <row r="2558" spans="1:9" ht="75" x14ac:dyDescent="0.25">
      <c r="A2558" s="575"/>
      <c r="B2558" s="424"/>
      <c r="C2558" s="143" t="s">
        <v>1077</v>
      </c>
      <c r="D2558" s="144" t="s">
        <v>1078</v>
      </c>
      <c r="E2558" s="12" t="s">
        <v>149</v>
      </c>
      <c r="F2558" s="12" t="s">
        <v>121</v>
      </c>
      <c r="G2558" s="14">
        <v>96000</v>
      </c>
      <c r="H2558" s="14">
        <v>96000</v>
      </c>
      <c r="I2558" s="14">
        <v>1</v>
      </c>
    </row>
    <row r="2559" spans="1:9" x14ac:dyDescent="0.25">
      <c r="A2559" s="575"/>
      <c r="B2559" s="451" t="s">
        <v>1079</v>
      </c>
      <c r="C2559" s="451"/>
      <c r="D2559" s="451"/>
      <c r="E2559" s="451"/>
      <c r="F2559" s="451"/>
      <c r="G2559" s="451"/>
      <c r="H2559" s="2">
        <v>500000</v>
      </c>
      <c r="I2559" s="2"/>
    </row>
    <row r="2560" spans="1:9" x14ac:dyDescent="0.25">
      <c r="A2560" s="575"/>
      <c r="B2560" s="426" t="s">
        <v>118</v>
      </c>
      <c r="C2560" s="426"/>
      <c r="D2560" s="426"/>
      <c r="E2560" s="426"/>
      <c r="F2560" s="426"/>
      <c r="G2560" s="426"/>
      <c r="H2560" s="73">
        <v>500000</v>
      </c>
      <c r="I2560" s="73"/>
    </row>
    <row r="2561" spans="1:9" ht="60" x14ac:dyDescent="0.25">
      <c r="A2561" s="575"/>
      <c r="B2561" s="424">
        <v>4239</v>
      </c>
      <c r="C2561" s="143" t="s">
        <v>1080</v>
      </c>
      <c r="D2561" s="144" t="s">
        <v>781</v>
      </c>
      <c r="E2561" s="12" t="s">
        <v>14</v>
      </c>
      <c r="F2561" s="12" t="s">
        <v>121</v>
      </c>
      <c r="G2561" s="14">
        <v>500000</v>
      </c>
      <c r="H2561" s="14">
        <v>500000</v>
      </c>
      <c r="I2561" s="14">
        <v>1</v>
      </c>
    </row>
    <row r="2562" spans="1:9" x14ac:dyDescent="0.25">
      <c r="A2562" s="575"/>
      <c r="B2562" s="451" t="s">
        <v>1081</v>
      </c>
      <c r="C2562" s="451"/>
      <c r="D2562" s="451"/>
      <c r="E2562" s="451"/>
      <c r="F2562" s="451"/>
      <c r="G2562" s="451"/>
      <c r="H2562" s="2">
        <v>34500000</v>
      </c>
      <c r="I2562" s="2"/>
    </row>
    <row r="2563" spans="1:9" x14ac:dyDescent="0.25">
      <c r="A2563" s="575"/>
      <c r="B2563" s="426" t="s">
        <v>154</v>
      </c>
      <c r="C2563" s="426"/>
      <c r="D2563" s="426"/>
      <c r="E2563" s="426"/>
      <c r="F2563" s="426"/>
      <c r="G2563" s="426"/>
      <c r="H2563" s="73">
        <v>34500000</v>
      </c>
      <c r="I2563" s="73"/>
    </row>
    <row r="2564" spans="1:9" s="8" customFormat="1" ht="30" x14ac:dyDescent="0.25">
      <c r="A2564" s="575"/>
      <c r="B2564" s="450">
        <v>5113</v>
      </c>
      <c r="C2564" s="141">
        <v>45231110</v>
      </c>
      <c r="D2564" s="142" t="s">
        <v>1082</v>
      </c>
      <c r="E2564" s="15" t="s">
        <v>126</v>
      </c>
      <c r="F2564" s="15" t="s">
        <v>121</v>
      </c>
      <c r="G2564" s="16">
        <v>34500000</v>
      </c>
      <c r="H2564" s="16">
        <v>34500000</v>
      </c>
      <c r="I2564" s="16">
        <v>1</v>
      </c>
    </row>
    <row r="2565" spans="1:9" x14ac:dyDescent="0.25">
      <c r="A2565" s="575"/>
      <c r="B2565" s="451" t="s">
        <v>933</v>
      </c>
      <c r="C2565" s="451"/>
      <c r="D2565" s="451"/>
      <c r="E2565" s="451"/>
      <c r="F2565" s="451"/>
      <c r="G2565" s="451"/>
      <c r="H2565" s="2">
        <v>10085000</v>
      </c>
      <c r="I2565" s="2"/>
    </row>
    <row r="2566" spans="1:9" x14ac:dyDescent="0.25">
      <c r="A2566" s="575"/>
      <c r="B2566" s="426" t="s">
        <v>154</v>
      </c>
      <c r="C2566" s="426"/>
      <c r="D2566" s="426"/>
      <c r="E2566" s="426"/>
      <c r="F2566" s="426"/>
      <c r="G2566" s="426"/>
      <c r="H2566" s="73">
        <v>4985000</v>
      </c>
      <c r="I2566" s="73"/>
    </row>
    <row r="2567" spans="1:9" ht="30" x14ac:dyDescent="0.25">
      <c r="A2567" s="575"/>
      <c r="B2567" s="424">
        <v>4861</v>
      </c>
      <c r="C2567" s="143" t="s">
        <v>1083</v>
      </c>
      <c r="D2567" s="144" t="s">
        <v>171</v>
      </c>
      <c r="E2567" s="12" t="s">
        <v>149</v>
      </c>
      <c r="F2567" s="12" t="s">
        <v>121</v>
      </c>
      <c r="G2567" s="14">
        <v>4900000</v>
      </c>
      <c r="H2567" s="14">
        <v>4900000</v>
      </c>
      <c r="I2567" s="14">
        <v>1</v>
      </c>
    </row>
    <row r="2568" spans="1:9" s="8" customFormat="1" x14ac:dyDescent="0.25">
      <c r="A2568" s="575"/>
      <c r="B2568" s="424"/>
      <c r="C2568" s="141">
        <v>45441140</v>
      </c>
      <c r="D2568" s="142" t="s">
        <v>1084</v>
      </c>
      <c r="E2568" s="15" t="s">
        <v>126</v>
      </c>
      <c r="F2568" s="15" t="s">
        <v>121</v>
      </c>
      <c r="G2568" s="16">
        <v>85000</v>
      </c>
      <c r="H2568" s="16">
        <v>85000</v>
      </c>
      <c r="I2568" s="16">
        <v>1</v>
      </c>
    </row>
    <row r="2569" spans="1:9" x14ac:dyDescent="0.25">
      <c r="A2569" s="575"/>
      <c r="B2569" s="426" t="s">
        <v>118</v>
      </c>
      <c r="C2569" s="426"/>
      <c r="D2569" s="426"/>
      <c r="E2569" s="426"/>
      <c r="F2569" s="426"/>
      <c r="G2569" s="426"/>
      <c r="H2569" s="73">
        <v>5100000</v>
      </c>
      <c r="I2569" s="73"/>
    </row>
    <row r="2570" spans="1:9" ht="30" x14ac:dyDescent="0.25">
      <c r="A2570" s="575"/>
      <c r="B2570" s="424">
        <v>4861</v>
      </c>
      <c r="C2570" s="143" t="s">
        <v>1085</v>
      </c>
      <c r="D2570" s="144" t="s">
        <v>213</v>
      </c>
      <c r="E2570" s="12" t="s">
        <v>149</v>
      </c>
      <c r="F2570" s="12" t="s">
        <v>121</v>
      </c>
      <c r="G2570" s="14">
        <v>5000000</v>
      </c>
      <c r="H2570" s="14">
        <v>5000000</v>
      </c>
      <c r="I2570" s="14">
        <v>1</v>
      </c>
    </row>
    <row r="2571" spans="1:9" s="8" customFormat="1" ht="45" x14ac:dyDescent="0.25">
      <c r="A2571" s="575"/>
      <c r="B2571" s="424"/>
      <c r="C2571" s="141">
        <v>71351540</v>
      </c>
      <c r="D2571" s="142" t="s">
        <v>1086</v>
      </c>
      <c r="E2571" s="15" t="s">
        <v>172</v>
      </c>
      <c r="F2571" s="15" t="s">
        <v>121</v>
      </c>
      <c r="G2571" s="16">
        <v>100000</v>
      </c>
      <c r="H2571" s="16">
        <v>100000</v>
      </c>
      <c r="I2571" s="16">
        <v>1</v>
      </c>
    </row>
    <row r="2572" spans="1:9" x14ac:dyDescent="0.25">
      <c r="A2572" s="575"/>
      <c r="B2572" s="451" t="s">
        <v>642</v>
      </c>
      <c r="C2572" s="451"/>
      <c r="D2572" s="451"/>
      <c r="E2572" s="451"/>
      <c r="F2572" s="451"/>
      <c r="G2572" s="451"/>
      <c r="H2572" s="2">
        <v>350000</v>
      </c>
      <c r="I2572" s="2"/>
    </row>
    <row r="2573" spans="1:9" x14ac:dyDescent="0.25">
      <c r="A2573" s="575"/>
      <c r="B2573" s="426" t="s">
        <v>118</v>
      </c>
      <c r="C2573" s="426"/>
      <c r="D2573" s="426"/>
      <c r="E2573" s="426"/>
      <c r="F2573" s="426"/>
      <c r="G2573" s="426"/>
      <c r="H2573" s="73">
        <v>350000</v>
      </c>
      <c r="I2573" s="73"/>
    </row>
    <row r="2574" spans="1:9" ht="30" x14ac:dyDescent="0.25">
      <c r="A2574" s="575"/>
      <c r="B2574" s="424">
        <v>4239</v>
      </c>
      <c r="C2574" s="143" t="s">
        <v>1087</v>
      </c>
      <c r="D2574" s="144" t="s">
        <v>1088</v>
      </c>
      <c r="E2574" s="12" t="s">
        <v>120</v>
      </c>
      <c r="F2574" s="12" t="s">
        <v>121</v>
      </c>
      <c r="G2574" s="14">
        <v>350000</v>
      </c>
      <c r="H2574" s="14">
        <v>350000</v>
      </c>
      <c r="I2574" s="14">
        <v>1</v>
      </c>
    </row>
    <row r="2575" spans="1:9" x14ac:dyDescent="0.25">
      <c r="A2575" s="575"/>
      <c r="B2575" s="482" t="s">
        <v>301</v>
      </c>
      <c r="C2575" s="482"/>
      <c r="D2575" s="482"/>
      <c r="E2575" s="482"/>
      <c r="F2575" s="482"/>
      <c r="G2575" s="482"/>
      <c r="H2575" s="2">
        <v>269680898.15999997</v>
      </c>
      <c r="I2575" s="2"/>
    </row>
    <row r="2576" spans="1:9" x14ac:dyDescent="0.25">
      <c r="B2576" s="21"/>
      <c r="C2576" s="139"/>
      <c r="D2576" s="139"/>
      <c r="E2576" s="21"/>
      <c r="F2576" s="21"/>
      <c r="G2576" s="22"/>
      <c r="H2576" s="22"/>
      <c r="I2576" s="22"/>
    </row>
    <row r="2577" spans="1:9" ht="38.25" customHeight="1" x14ac:dyDescent="0.25">
      <c r="A2577" s="575" t="s">
        <v>5460</v>
      </c>
      <c r="B2577" s="425" t="s">
        <v>1089</v>
      </c>
      <c r="C2577" s="425"/>
      <c r="D2577" s="425"/>
      <c r="E2577" s="425"/>
      <c r="F2577" s="425"/>
      <c r="G2577" s="425"/>
      <c r="H2577" s="425"/>
      <c r="I2577" s="425"/>
    </row>
    <row r="2578" spans="1:9" x14ac:dyDescent="0.25">
      <c r="A2578" s="575"/>
      <c r="B2578" s="13"/>
      <c r="C2578" s="140"/>
      <c r="D2578" s="140"/>
      <c r="E2578" s="13"/>
      <c r="F2578" s="13"/>
      <c r="G2578" s="73"/>
      <c r="H2578" s="73"/>
      <c r="I2578" s="73"/>
    </row>
    <row r="2579" spans="1:9" x14ac:dyDescent="0.25">
      <c r="A2579" s="575"/>
      <c r="B2579" s="426" t="s">
        <v>1</v>
      </c>
      <c r="C2579" s="427" t="s">
        <v>2</v>
      </c>
      <c r="D2579" s="427"/>
      <c r="E2579" s="426" t="s">
        <v>3</v>
      </c>
      <c r="F2579" s="426" t="s">
        <v>4</v>
      </c>
      <c r="G2579" s="428" t="s">
        <v>5</v>
      </c>
      <c r="H2579" s="428" t="s">
        <v>6</v>
      </c>
      <c r="I2579" s="428" t="s">
        <v>7</v>
      </c>
    </row>
    <row r="2580" spans="1:9" ht="60" x14ac:dyDescent="0.25">
      <c r="A2580" s="575"/>
      <c r="B2580" s="426"/>
      <c r="C2580" s="140" t="s">
        <v>8</v>
      </c>
      <c r="D2580" s="140" t="s">
        <v>9</v>
      </c>
      <c r="E2580" s="426"/>
      <c r="F2580" s="426"/>
      <c r="G2580" s="428"/>
      <c r="H2580" s="428"/>
      <c r="I2580" s="428"/>
    </row>
    <row r="2581" spans="1:9" x14ac:dyDescent="0.25">
      <c r="A2581" s="575"/>
      <c r="B2581" s="13"/>
      <c r="C2581" s="140">
        <v>1</v>
      </c>
      <c r="D2581" s="140">
        <v>2</v>
      </c>
      <c r="E2581" s="13">
        <v>3</v>
      </c>
      <c r="F2581" s="13">
        <v>4</v>
      </c>
      <c r="G2581" s="73">
        <v>5</v>
      </c>
      <c r="H2581" s="73">
        <v>6</v>
      </c>
      <c r="I2581" s="73">
        <v>7</v>
      </c>
    </row>
    <row r="2582" spans="1:9" x14ac:dyDescent="0.25">
      <c r="A2582" s="575"/>
      <c r="B2582" s="451" t="s">
        <v>10</v>
      </c>
      <c r="C2582" s="451"/>
      <c r="D2582" s="451"/>
      <c r="E2582" s="451"/>
      <c r="F2582" s="451"/>
      <c r="G2582" s="451"/>
      <c r="H2582" s="2">
        <v>72119645.5</v>
      </c>
      <c r="I2582" s="2"/>
    </row>
    <row r="2583" spans="1:9" x14ac:dyDescent="0.25">
      <c r="A2583" s="575"/>
      <c r="B2583" s="426" t="s">
        <v>11</v>
      </c>
      <c r="C2583" s="426"/>
      <c r="D2583" s="426"/>
      <c r="E2583" s="426"/>
      <c r="F2583" s="426"/>
      <c r="G2583" s="426"/>
      <c r="H2583" s="73">
        <v>34148094.5</v>
      </c>
      <c r="I2583" s="73"/>
    </row>
    <row r="2584" spans="1:9" x14ac:dyDescent="0.25">
      <c r="A2584" s="575"/>
      <c r="B2584" s="424">
        <v>4261</v>
      </c>
      <c r="C2584" s="143" t="s">
        <v>1090</v>
      </c>
      <c r="D2584" s="144" t="s">
        <v>308</v>
      </c>
      <c r="E2584" s="12" t="s">
        <v>14</v>
      </c>
      <c r="F2584" s="12" t="s">
        <v>15</v>
      </c>
      <c r="G2584" s="14">
        <v>4000</v>
      </c>
      <c r="H2584" s="14">
        <v>12000</v>
      </c>
      <c r="I2584" s="14">
        <v>3</v>
      </c>
    </row>
    <row r="2585" spans="1:9" ht="30" x14ac:dyDescent="0.25">
      <c r="A2585" s="575"/>
      <c r="B2585" s="424"/>
      <c r="C2585" s="143" t="s">
        <v>1091</v>
      </c>
      <c r="D2585" s="144" t="s">
        <v>1092</v>
      </c>
      <c r="E2585" s="12" t="s">
        <v>14</v>
      </c>
      <c r="F2585" s="12" t="s">
        <v>15</v>
      </c>
      <c r="G2585" s="14">
        <v>225</v>
      </c>
      <c r="H2585" s="14">
        <v>14625</v>
      </c>
      <c r="I2585" s="14">
        <v>65</v>
      </c>
    </row>
    <row r="2586" spans="1:9" x14ac:dyDescent="0.25">
      <c r="A2586" s="575"/>
      <c r="B2586" s="424"/>
      <c r="C2586" s="143" t="s">
        <v>1093</v>
      </c>
      <c r="D2586" s="144" t="s">
        <v>13</v>
      </c>
      <c r="E2586" s="12" t="s">
        <v>14</v>
      </c>
      <c r="F2586" s="12" t="s">
        <v>15</v>
      </c>
      <c r="G2586" s="14">
        <v>1800</v>
      </c>
      <c r="H2586" s="14">
        <v>12600</v>
      </c>
      <c r="I2586" s="14">
        <v>7</v>
      </c>
    </row>
    <row r="2587" spans="1:9" x14ac:dyDescent="0.25">
      <c r="A2587" s="575"/>
      <c r="B2587" s="424"/>
      <c r="C2587" s="143" t="s">
        <v>1094</v>
      </c>
      <c r="D2587" s="144" t="s">
        <v>313</v>
      </c>
      <c r="E2587" s="12" t="s">
        <v>14</v>
      </c>
      <c r="F2587" s="12" t="s">
        <v>15</v>
      </c>
      <c r="G2587" s="14">
        <v>40</v>
      </c>
      <c r="H2587" s="14">
        <v>1400</v>
      </c>
      <c r="I2587" s="14">
        <v>35</v>
      </c>
    </row>
    <row r="2588" spans="1:9" x14ac:dyDescent="0.25">
      <c r="A2588" s="575"/>
      <c r="B2588" s="424"/>
      <c r="C2588" s="143" t="s">
        <v>1095</v>
      </c>
      <c r="D2588" s="144" t="s">
        <v>317</v>
      </c>
      <c r="E2588" s="12" t="s">
        <v>14</v>
      </c>
      <c r="F2588" s="12" t="s">
        <v>15</v>
      </c>
      <c r="G2588" s="14">
        <v>200</v>
      </c>
      <c r="H2588" s="14">
        <v>12000</v>
      </c>
      <c r="I2588" s="14">
        <v>60</v>
      </c>
    </row>
    <row r="2589" spans="1:9" x14ac:dyDescent="0.25">
      <c r="A2589" s="575"/>
      <c r="B2589" s="424"/>
      <c r="C2589" s="143" t="s">
        <v>1096</v>
      </c>
      <c r="D2589" s="144" t="s">
        <v>17</v>
      </c>
      <c r="E2589" s="12" t="s">
        <v>14</v>
      </c>
      <c r="F2589" s="12" t="s">
        <v>15</v>
      </c>
      <c r="G2589" s="14">
        <v>95</v>
      </c>
      <c r="H2589" s="14">
        <v>95000</v>
      </c>
      <c r="I2589" s="14">
        <v>1000</v>
      </c>
    </row>
    <row r="2590" spans="1:9" x14ac:dyDescent="0.25">
      <c r="A2590" s="575"/>
      <c r="B2590" s="424"/>
      <c r="C2590" s="143" t="s">
        <v>1097</v>
      </c>
      <c r="D2590" s="144" t="s">
        <v>652</v>
      </c>
      <c r="E2590" s="12" t="s">
        <v>14</v>
      </c>
      <c r="F2590" s="12" t="s">
        <v>15</v>
      </c>
      <c r="G2590" s="14">
        <v>200</v>
      </c>
      <c r="H2590" s="14">
        <v>20000</v>
      </c>
      <c r="I2590" s="14">
        <v>100</v>
      </c>
    </row>
    <row r="2591" spans="1:9" x14ac:dyDescent="0.25">
      <c r="A2591" s="575"/>
      <c r="B2591" s="424"/>
      <c r="C2591" s="143" t="s">
        <v>1098</v>
      </c>
      <c r="D2591" s="144" t="s">
        <v>19</v>
      </c>
      <c r="E2591" s="12" t="s">
        <v>14</v>
      </c>
      <c r="F2591" s="12" t="s">
        <v>15</v>
      </c>
      <c r="G2591" s="14">
        <v>195</v>
      </c>
      <c r="H2591" s="14">
        <v>9750</v>
      </c>
      <c r="I2591" s="14">
        <v>50</v>
      </c>
    </row>
    <row r="2592" spans="1:9" x14ac:dyDescent="0.25">
      <c r="A2592" s="575"/>
      <c r="B2592" s="424"/>
      <c r="C2592" s="143" t="s">
        <v>1099</v>
      </c>
      <c r="D2592" s="144" t="s">
        <v>320</v>
      </c>
      <c r="E2592" s="12" t="s">
        <v>14</v>
      </c>
      <c r="F2592" s="12" t="s">
        <v>15</v>
      </c>
      <c r="G2592" s="14">
        <v>85</v>
      </c>
      <c r="H2592" s="14">
        <v>1700</v>
      </c>
      <c r="I2592" s="14">
        <v>20</v>
      </c>
    </row>
    <row r="2593" spans="1:9" x14ac:dyDescent="0.25">
      <c r="A2593" s="575"/>
      <c r="B2593" s="424"/>
      <c r="C2593" s="143" t="s">
        <v>1100</v>
      </c>
      <c r="D2593" s="144" t="s">
        <v>1021</v>
      </c>
      <c r="E2593" s="12" t="s">
        <v>14</v>
      </c>
      <c r="F2593" s="12" t="s">
        <v>30</v>
      </c>
      <c r="G2593" s="14">
        <v>90</v>
      </c>
      <c r="H2593" s="14">
        <v>3600</v>
      </c>
      <c r="I2593" s="14">
        <v>40</v>
      </c>
    </row>
    <row r="2594" spans="1:9" ht="30" x14ac:dyDescent="0.25">
      <c r="A2594" s="575"/>
      <c r="B2594" s="424"/>
      <c r="C2594" s="143" t="s">
        <v>1101</v>
      </c>
      <c r="D2594" s="144" t="s">
        <v>1102</v>
      </c>
      <c r="E2594" s="12" t="s">
        <v>14</v>
      </c>
      <c r="F2594" s="12" t="s">
        <v>15</v>
      </c>
      <c r="G2594" s="14">
        <v>150</v>
      </c>
      <c r="H2594" s="14">
        <v>6000</v>
      </c>
      <c r="I2594" s="14">
        <v>40</v>
      </c>
    </row>
    <row r="2595" spans="1:9" ht="30" x14ac:dyDescent="0.25">
      <c r="A2595" s="575"/>
      <c r="B2595" s="424"/>
      <c r="C2595" s="143" t="s">
        <v>1103</v>
      </c>
      <c r="D2595" s="144" t="s">
        <v>1104</v>
      </c>
      <c r="E2595" s="12" t="s">
        <v>14</v>
      </c>
      <c r="F2595" s="12" t="s">
        <v>15</v>
      </c>
      <c r="G2595" s="14">
        <v>25</v>
      </c>
      <c r="H2595" s="14">
        <v>4000</v>
      </c>
      <c r="I2595" s="14">
        <v>160</v>
      </c>
    </row>
    <row r="2596" spans="1:9" x14ac:dyDescent="0.25">
      <c r="A2596" s="575"/>
      <c r="B2596" s="424"/>
      <c r="C2596" s="143" t="s">
        <v>1105</v>
      </c>
      <c r="D2596" s="144" t="s">
        <v>1106</v>
      </c>
      <c r="E2596" s="12" t="s">
        <v>14</v>
      </c>
      <c r="F2596" s="12" t="s">
        <v>15</v>
      </c>
      <c r="G2596" s="14">
        <v>120</v>
      </c>
      <c r="H2596" s="14">
        <v>2400</v>
      </c>
      <c r="I2596" s="14">
        <v>20</v>
      </c>
    </row>
    <row r="2597" spans="1:9" x14ac:dyDescent="0.25">
      <c r="A2597" s="575"/>
      <c r="B2597" s="424"/>
      <c r="C2597" s="143" t="s">
        <v>1107</v>
      </c>
      <c r="D2597" s="144" t="s">
        <v>1108</v>
      </c>
      <c r="E2597" s="12" t="s">
        <v>14</v>
      </c>
      <c r="F2597" s="12" t="s">
        <v>15</v>
      </c>
      <c r="G2597" s="14">
        <v>250</v>
      </c>
      <c r="H2597" s="14">
        <v>12500</v>
      </c>
      <c r="I2597" s="14">
        <v>50</v>
      </c>
    </row>
    <row r="2598" spans="1:9" ht="30" x14ac:dyDescent="0.25">
      <c r="A2598" s="575"/>
      <c r="B2598" s="424"/>
      <c r="C2598" s="143" t="s">
        <v>1109</v>
      </c>
      <c r="D2598" s="144" t="s">
        <v>1110</v>
      </c>
      <c r="E2598" s="12" t="s">
        <v>14</v>
      </c>
      <c r="F2598" s="12" t="s">
        <v>15</v>
      </c>
      <c r="G2598" s="14">
        <v>2000</v>
      </c>
      <c r="H2598" s="14">
        <v>20000</v>
      </c>
      <c r="I2598" s="14">
        <v>10</v>
      </c>
    </row>
    <row r="2599" spans="1:9" x14ac:dyDescent="0.25">
      <c r="A2599" s="575"/>
      <c r="B2599" s="424"/>
      <c r="C2599" s="143" t="s">
        <v>1111</v>
      </c>
      <c r="D2599" s="144" t="s">
        <v>329</v>
      </c>
      <c r="E2599" s="12" t="s">
        <v>14</v>
      </c>
      <c r="F2599" s="12" t="s">
        <v>30</v>
      </c>
      <c r="G2599" s="14">
        <v>70</v>
      </c>
      <c r="H2599" s="14">
        <v>21000</v>
      </c>
      <c r="I2599" s="14">
        <v>300</v>
      </c>
    </row>
    <row r="2600" spans="1:9" x14ac:dyDescent="0.25">
      <c r="A2600" s="575"/>
      <c r="B2600" s="424"/>
      <c r="C2600" s="143" t="s">
        <v>1112</v>
      </c>
      <c r="D2600" s="144" t="s">
        <v>34</v>
      </c>
      <c r="E2600" s="12" t="s">
        <v>14</v>
      </c>
      <c r="F2600" s="12" t="s">
        <v>30</v>
      </c>
      <c r="G2600" s="14">
        <v>110</v>
      </c>
      <c r="H2600" s="14">
        <v>13970</v>
      </c>
      <c r="I2600" s="14">
        <v>127</v>
      </c>
    </row>
    <row r="2601" spans="1:9" x14ac:dyDescent="0.25">
      <c r="A2601" s="575"/>
      <c r="B2601" s="424"/>
      <c r="C2601" s="143" t="s">
        <v>1113</v>
      </c>
      <c r="D2601" s="144" t="s">
        <v>1028</v>
      </c>
      <c r="E2601" s="12" t="s">
        <v>14</v>
      </c>
      <c r="F2601" s="12" t="s">
        <v>30</v>
      </c>
      <c r="G2601" s="14">
        <v>130</v>
      </c>
      <c r="H2601" s="14">
        <v>390</v>
      </c>
      <c r="I2601" s="14">
        <v>3</v>
      </c>
    </row>
    <row r="2602" spans="1:9" x14ac:dyDescent="0.25">
      <c r="A2602" s="575"/>
      <c r="B2602" s="424"/>
      <c r="C2602" s="143" t="s">
        <v>1114</v>
      </c>
      <c r="D2602" s="144" t="s">
        <v>662</v>
      </c>
      <c r="E2602" s="12" t="s">
        <v>14</v>
      </c>
      <c r="F2602" s="12" t="s">
        <v>15</v>
      </c>
      <c r="G2602" s="14">
        <v>85</v>
      </c>
      <c r="H2602" s="14">
        <v>17000</v>
      </c>
      <c r="I2602" s="14">
        <v>200</v>
      </c>
    </row>
    <row r="2603" spans="1:9" x14ac:dyDescent="0.25">
      <c r="A2603" s="575"/>
      <c r="B2603" s="424"/>
      <c r="C2603" s="143" t="s">
        <v>1115</v>
      </c>
      <c r="D2603" s="144" t="s">
        <v>661</v>
      </c>
      <c r="E2603" s="12" t="s">
        <v>14</v>
      </c>
      <c r="F2603" s="12" t="s">
        <v>15</v>
      </c>
      <c r="G2603" s="14">
        <v>220</v>
      </c>
      <c r="H2603" s="14">
        <v>22000</v>
      </c>
      <c r="I2603" s="14">
        <v>100</v>
      </c>
    </row>
    <row r="2604" spans="1:9" x14ac:dyDescent="0.25">
      <c r="A2604" s="575"/>
      <c r="B2604" s="424"/>
      <c r="C2604" s="143" t="s">
        <v>1116</v>
      </c>
      <c r="D2604" s="144" t="s">
        <v>1117</v>
      </c>
      <c r="E2604" s="12" t="s">
        <v>14</v>
      </c>
      <c r="F2604" s="12" t="s">
        <v>15</v>
      </c>
      <c r="G2604" s="14">
        <v>103</v>
      </c>
      <c r="H2604" s="14">
        <v>65817</v>
      </c>
      <c r="I2604" s="14">
        <v>639</v>
      </c>
    </row>
    <row r="2605" spans="1:9" x14ac:dyDescent="0.25">
      <c r="A2605" s="575"/>
      <c r="B2605" s="424"/>
      <c r="C2605" s="143" t="s">
        <v>1118</v>
      </c>
      <c r="D2605" s="144" t="s">
        <v>1119</v>
      </c>
      <c r="E2605" s="12" t="s">
        <v>14</v>
      </c>
      <c r="F2605" s="12" t="s">
        <v>15</v>
      </c>
      <c r="G2605" s="14">
        <v>600</v>
      </c>
      <c r="H2605" s="14">
        <v>108000</v>
      </c>
      <c r="I2605" s="14">
        <v>180</v>
      </c>
    </row>
    <row r="2606" spans="1:9" ht="30" x14ac:dyDescent="0.25">
      <c r="A2606" s="575"/>
      <c r="B2606" s="424"/>
      <c r="C2606" s="143" t="s">
        <v>5998</v>
      </c>
      <c r="D2606" s="144" t="s">
        <v>36</v>
      </c>
      <c r="E2606" s="12" t="s">
        <v>14</v>
      </c>
      <c r="F2606" s="12" t="s">
        <v>15</v>
      </c>
      <c r="G2606" s="14">
        <v>12</v>
      </c>
      <c r="H2606" s="14">
        <v>80400</v>
      </c>
      <c r="I2606" s="14">
        <v>6700</v>
      </c>
    </row>
    <row r="2607" spans="1:9" x14ac:dyDescent="0.25">
      <c r="A2607" s="575"/>
      <c r="B2607" s="424"/>
      <c r="C2607" s="143" t="s">
        <v>1120</v>
      </c>
      <c r="D2607" s="144" t="s">
        <v>38</v>
      </c>
      <c r="E2607" s="12" t="s">
        <v>14</v>
      </c>
      <c r="F2607" s="12" t="s">
        <v>15</v>
      </c>
      <c r="G2607" s="14">
        <v>60</v>
      </c>
      <c r="H2607" s="14">
        <v>30000</v>
      </c>
      <c r="I2607" s="14">
        <v>500</v>
      </c>
    </row>
    <row r="2608" spans="1:9" x14ac:dyDescent="0.25">
      <c r="A2608" s="575"/>
      <c r="B2608" s="424"/>
      <c r="C2608" s="143" t="s">
        <v>1121</v>
      </c>
      <c r="D2608" s="144" t="s">
        <v>40</v>
      </c>
      <c r="E2608" s="12" t="s">
        <v>14</v>
      </c>
      <c r="F2608" s="12" t="s">
        <v>15</v>
      </c>
      <c r="G2608" s="14">
        <v>90</v>
      </c>
      <c r="H2608" s="14">
        <v>45000</v>
      </c>
      <c r="I2608" s="14">
        <v>500</v>
      </c>
    </row>
    <row r="2609" spans="1:9" ht="30" x14ac:dyDescent="0.25">
      <c r="A2609" s="575"/>
      <c r="B2609" s="424"/>
      <c r="C2609" s="143" t="s">
        <v>1122</v>
      </c>
      <c r="D2609" s="144" t="s">
        <v>1123</v>
      </c>
      <c r="E2609" s="12" t="s">
        <v>14</v>
      </c>
      <c r="F2609" s="12" t="s">
        <v>15</v>
      </c>
      <c r="G2609" s="14">
        <v>4500</v>
      </c>
      <c r="H2609" s="14">
        <v>45000</v>
      </c>
      <c r="I2609" s="14">
        <v>10</v>
      </c>
    </row>
    <row r="2610" spans="1:9" x14ac:dyDescent="0.25">
      <c r="A2610" s="575"/>
      <c r="B2610" s="424"/>
      <c r="C2610" s="143" t="s">
        <v>1124</v>
      </c>
      <c r="D2610" s="144" t="s">
        <v>1125</v>
      </c>
      <c r="E2610" s="12" t="s">
        <v>14</v>
      </c>
      <c r="F2610" s="12" t="s">
        <v>15</v>
      </c>
      <c r="G2610" s="14">
        <v>250</v>
      </c>
      <c r="H2610" s="14">
        <v>12500</v>
      </c>
      <c r="I2610" s="14">
        <v>50</v>
      </c>
    </row>
    <row r="2611" spans="1:9" x14ac:dyDescent="0.25">
      <c r="A2611" s="575"/>
      <c r="B2611" s="424"/>
      <c r="C2611" s="143" t="s">
        <v>1126</v>
      </c>
      <c r="D2611" s="144" t="s">
        <v>668</v>
      </c>
      <c r="E2611" s="12" t="s">
        <v>14</v>
      </c>
      <c r="F2611" s="12" t="s">
        <v>15</v>
      </c>
      <c r="G2611" s="14">
        <v>1500</v>
      </c>
      <c r="H2611" s="14">
        <v>15000</v>
      </c>
      <c r="I2611" s="14">
        <v>10</v>
      </c>
    </row>
    <row r="2612" spans="1:9" x14ac:dyDescent="0.25">
      <c r="A2612" s="575"/>
      <c r="B2612" s="424"/>
      <c r="C2612" s="143" t="s">
        <v>1127</v>
      </c>
      <c r="D2612" s="144" t="s">
        <v>48</v>
      </c>
      <c r="E2612" s="12" t="s">
        <v>14</v>
      </c>
      <c r="F2612" s="12" t="s">
        <v>49</v>
      </c>
      <c r="G2612" s="14">
        <v>1100</v>
      </c>
      <c r="H2612" s="14">
        <v>2304500</v>
      </c>
      <c r="I2612" s="14">
        <v>2095</v>
      </c>
    </row>
    <row r="2613" spans="1:9" x14ac:dyDescent="0.25">
      <c r="A2613" s="575"/>
      <c r="B2613" s="424"/>
      <c r="C2613" s="143" t="s">
        <v>1128</v>
      </c>
      <c r="D2613" s="144" t="s">
        <v>51</v>
      </c>
      <c r="E2613" s="12" t="s">
        <v>14</v>
      </c>
      <c r="F2613" s="12" t="s">
        <v>49</v>
      </c>
      <c r="G2613" s="14">
        <v>1300</v>
      </c>
      <c r="H2613" s="14">
        <v>32500</v>
      </c>
      <c r="I2613" s="14">
        <v>25</v>
      </c>
    </row>
    <row r="2614" spans="1:9" ht="30" x14ac:dyDescent="0.25">
      <c r="A2614" s="575"/>
      <c r="B2614" s="424"/>
      <c r="C2614" s="143" t="s">
        <v>1129</v>
      </c>
      <c r="D2614" s="144" t="s">
        <v>53</v>
      </c>
      <c r="E2614" s="12" t="s">
        <v>14</v>
      </c>
      <c r="F2614" s="12" t="s">
        <v>15</v>
      </c>
      <c r="G2614" s="14">
        <v>930</v>
      </c>
      <c r="H2614" s="14">
        <v>37200</v>
      </c>
      <c r="I2614" s="14">
        <v>40</v>
      </c>
    </row>
    <row r="2615" spans="1:9" ht="30" x14ac:dyDescent="0.25">
      <c r="A2615" s="575"/>
      <c r="B2615" s="424"/>
      <c r="C2615" s="143" t="s">
        <v>1130</v>
      </c>
      <c r="D2615" s="144" t="s">
        <v>1131</v>
      </c>
      <c r="E2615" s="12" t="s">
        <v>14</v>
      </c>
      <c r="F2615" s="12" t="s">
        <v>15</v>
      </c>
      <c r="G2615" s="14">
        <v>1280</v>
      </c>
      <c r="H2615" s="14">
        <v>32000</v>
      </c>
      <c r="I2615" s="14">
        <v>25</v>
      </c>
    </row>
    <row r="2616" spans="1:9" x14ac:dyDescent="0.25">
      <c r="A2616" s="575"/>
      <c r="B2616" s="424"/>
      <c r="C2616" s="143" t="s">
        <v>1132</v>
      </c>
      <c r="D2616" s="144" t="s">
        <v>1133</v>
      </c>
      <c r="E2616" s="12" t="s">
        <v>14</v>
      </c>
      <c r="F2616" s="12" t="s">
        <v>15</v>
      </c>
      <c r="G2616" s="14">
        <v>7500</v>
      </c>
      <c r="H2616" s="14">
        <v>105000</v>
      </c>
      <c r="I2616" s="14">
        <v>14</v>
      </c>
    </row>
    <row r="2617" spans="1:9" ht="30" x14ac:dyDescent="0.25">
      <c r="A2617" s="575"/>
      <c r="B2617" s="424"/>
      <c r="C2617" s="143" t="s">
        <v>1134</v>
      </c>
      <c r="D2617" s="144" t="s">
        <v>676</v>
      </c>
      <c r="E2617" s="12" t="s">
        <v>14</v>
      </c>
      <c r="F2617" s="12" t="s">
        <v>15</v>
      </c>
      <c r="G2617" s="14">
        <v>5000</v>
      </c>
      <c r="H2617" s="14">
        <v>50000</v>
      </c>
      <c r="I2617" s="14">
        <v>10</v>
      </c>
    </row>
    <row r="2618" spans="1:9" ht="30" x14ac:dyDescent="0.25">
      <c r="A2618" s="575"/>
      <c r="B2618" s="424"/>
      <c r="C2618" s="143" t="s">
        <v>1135</v>
      </c>
      <c r="D2618" s="144" t="s">
        <v>676</v>
      </c>
      <c r="E2618" s="12" t="s">
        <v>14</v>
      </c>
      <c r="F2618" s="12" t="s">
        <v>15</v>
      </c>
      <c r="G2618" s="14">
        <v>5000</v>
      </c>
      <c r="H2618" s="14">
        <v>100000</v>
      </c>
      <c r="I2618" s="14">
        <v>20</v>
      </c>
    </row>
    <row r="2619" spans="1:9" ht="30" x14ac:dyDescent="0.25">
      <c r="A2619" s="575"/>
      <c r="B2619" s="424"/>
      <c r="C2619" s="143" t="s">
        <v>1136</v>
      </c>
      <c r="D2619" s="144" t="s">
        <v>676</v>
      </c>
      <c r="E2619" s="12" t="s">
        <v>14</v>
      </c>
      <c r="F2619" s="12" t="s">
        <v>15</v>
      </c>
      <c r="G2619" s="14">
        <v>5000</v>
      </c>
      <c r="H2619" s="14">
        <v>200000</v>
      </c>
      <c r="I2619" s="14">
        <v>40</v>
      </c>
    </row>
    <row r="2620" spans="1:9" ht="30" x14ac:dyDescent="0.25">
      <c r="A2620" s="575"/>
      <c r="B2620" s="424"/>
      <c r="C2620" s="143" t="s">
        <v>1137</v>
      </c>
      <c r="D2620" s="144" t="s">
        <v>676</v>
      </c>
      <c r="E2620" s="12" t="s">
        <v>14</v>
      </c>
      <c r="F2620" s="12" t="s">
        <v>15</v>
      </c>
      <c r="G2620" s="14">
        <v>5000</v>
      </c>
      <c r="H2620" s="14">
        <v>25000</v>
      </c>
      <c r="I2620" s="14">
        <v>5</v>
      </c>
    </row>
    <row r="2621" spans="1:9" ht="30" x14ac:dyDescent="0.25">
      <c r="A2621" s="575"/>
      <c r="B2621" s="424"/>
      <c r="C2621" s="143" t="s">
        <v>1138</v>
      </c>
      <c r="D2621" s="144" t="s">
        <v>676</v>
      </c>
      <c r="E2621" s="12" t="s">
        <v>14</v>
      </c>
      <c r="F2621" s="12" t="s">
        <v>15</v>
      </c>
      <c r="G2621" s="14">
        <v>10000</v>
      </c>
      <c r="H2621" s="14">
        <v>260000</v>
      </c>
      <c r="I2621" s="14">
        <v>26</v>
      </c>
    </row>
    <row r="2622" spans="1:9" ht="30" x14ac:dyDescent="0.25">
      <c r="A2622" s="575"/>
      <c r="B2622" s="424"/>
      <c r="C2622" s="143" t="s">
        <v>1139</v>
      </c>
      <c r="D2622" s="144" t="s">
        <v>1140</v>
      </c>
      <c r="E2622" s="12" t="s">
        <v>14</v>
      </c>
      <c r="F2622" s="12" t="s">
        <v>15</v>
      </c>
      <c r="G2622" s="14">
        <v>23333.3</v>
      </c>
      <c r="H2622" s="14">
        <v>349999.5</v>
      </c>
      <c r="I2622" s="14">
        <v>15</v>
      </c>
    </row>
    <row r="2623" spans="1:9" x14ac:dyDescent="0.25">
      <c r="A2623" s="575"/>
      <c r="B2623" s="424"/>
      <c r="C2623" s="143" t="s">
        <v>1141</v>
      </c>
      <c r="D2623" s="144" t="s">
        <v>1142</v>
      </c>
      <c r="E2623" s="12" t="s">
        <v>14</v>
      </c>
      <c r="F2623" s="12" t="s">
        <v>15</v>
      </c>
      <c r="G2623" s="14">
        <v>4000</v>
      </c>
      <c r="H2623" s="14">
        <v>40000</v>
      </c>
      <c r="I2623" s="14">
        <v>10</v>
      </c>
    </row>
    <row r="2624" spans="1:9" x14ac:dyDescent="0.25">
      <c r="A2624" s="575"/>
      <c r="B2624" s="424"/>
      <c r="C2624" s="143" t="s">
        <v>1143</v>
      </c>
      <c r="D2624" s="144" t="s">
        <v>1144</v>
      </c>
      <c r="E2624" s="12" t="s">
        <v>14</v>
      </c>
      <c r="F2624" s="12" t="s">
        <v>15</v>
      </c>
      <c r="G2624" s="14">
        <v>50</v>
      </c>
      <c r="H2624" s="14">
        <v>15000</v>
      </c>
      <c r="I2624" s="14">
        <v>300</v>
      </c>
    </row>
    <row r="2625" spans="1:9" x14ac:dyDescent="0.25">
      <c r="A2625" s="575"/>
      <c r="B2625" s="424"/>
      <c r="C2625" s="143" t="s">
        <v>1145</v>
      </c>
      <c r="D2625" s="144" t="s">
        <v>1146</v>
      </c>
      <c r="E2625" s="12" t="s">
        <v>14</v>
      </c>
      <c r="F2625" s="12" t="s">
        <v>15</v>
      </c>
      <c r="G2625" s="14">
        <v>170</v>
      </c>
      <c r="H2625" s="14">
        <v>1700</v>
      </c>
      <c r="I2625" s="14">
        <v>10</v>
      </c>
    </row>
    <row r="2626" spans="1:9" s="8" customFormat="1" x14ac:dyDescent="0.25">
      <c r="A2626" s="575"/>
      <c r="B2626" s="450">
        <v>4264</v>
      </c>
      <c r="C2626" s="141" t="s">
        <v>64</v>
      </c>
      <c r="D2626" s="142" t="s">
        <v>65</v>
      </c>
      <c r="E2626" s="15" t="s">
        <v>14</v>
      </c>
      <c r="F2626" s="15" t="s">
        <v>66</v>
      </c>
      <c r="G2626" s="16">
        <v>470</v>
      </c>
      <c r="H2626" s="16">
        <v>16920000</v>
      </c>
      <c r="I2626" s="16">
        <v>36000</v>
      </c>
    </row>
    <row r="2627" spans="1:9" s="8" customFormat="1" x14ac:dyDescent="0.25">
      <c r="A2627" s="575"/>
      <c r="B2627" s="424">
        <v>4267</v>
      </c>
      <c r="C2627" s="141">
        <v>18421130</v>
      </c>
      <c r="D2627" s="142" t="s">
        <v>1147</v>
      </c>
      <c r="E2627" s="15" t="s">
        <v>14</v>
      </c>
      <c r="F2627" s="15" t="s">
        <v>15</v>
      </c>
      <c r="G2627" s="16">
        <v>250</v>
      </c>
      <c r="H2627" s="16">
        <v>25000</v>
      </c>
      <c r="I2627" s="16">
        <v>100</v>
      </c>
    </row>
    <row r="2628" spans="1:9" s="8" customFormat="1" x14ac:dyDescent="0.25">
      <c r="A2628" s="575"/>
      <c r="B2628" s="424"/>
      <c r="C2628" s="141">
        <v>24951130</v>
      </c>
      <c r="D2628" s="142" t="s">
        <v>951</v>
      </c>
      <c r="E2628" s="15" t="s">
        <v>14</v>
      </c>
      <c r="F2628" s="15" t="s">
        <v>49</v>
      </c>
      <c r="G2628" s="16">
        <v>1800</v>
      </c>
      <c r="H2628" s="16">
        <v>5400</v>
      </c>
      <c r="I2628" s="16">
        <v>3</v>
      </c>
    </row>
    <row r="2629" spans="1:9" x14ac:dyDescent="0.25">
      <c r="A2629" s="575"/>
      <c r="B2629" s="424"/>
      <c r="C2629" s="143" t="s">
        <v>1148</v>
      </c>
      <c r="D2629" s="144" t="s">
        <v>1149</v>
      </c>
      <c r="E2629" s="12" t="s">
        <v>14</v>
      </c>
      <c r="F2629" s="12" t="s">
        <v>15</v>
      </c>
      <c r="G2629" s="14">
        <v>1100</v>
      </c>
      <c r="H2629" s="14">
        <v>2200</v>
      </c>
      <c r="I2629" s="14">
        <v>2</v>
      </c>
    </row>
    <row r="2630" spans="1:9" s="8" customFormat="1" ht="30" x14ac:dyDescent="0.25">
      <c r="A2630" s="575"/>
      <c r="B2630" s="424"/>
      <c r="C2630" s="141">
        <v>30192200</v>
      </c>
      <c r="D2630" s="142" t="s">
        <v>1150</v>
      </c>
      <c r="E2630" s="15" t="s">
        <v>14</v>
      </c>
      <c r="F2630" s="15" t="s">
        <v>15</v>
      </c>
      <c r="G2630" s="16">
        <v>20000</v>
      </c>
      <c r="H2630" s="16">
        <v>40000</v>
      </c>
      <c r="I2630" s="16">
        <v>2</v>
      </c>
    </row>
    <row r="2631" spans="1:9" x14ac:dyDescent="0.25">
      <c r="A2631" s="575"/>
      <c r="B2631" s="424"/>
      <c r="C2631" s="143" t="s">
        <v>1151</v>
      </c>
      <c r="D2631" s="144" t="s">
        <v>1152</v>
      </c>
      <c r="E2631" s="12" t="s">
        <v>14</v>
      </c>
      <c r="F2631" s="12" t="s">
        <v>402</v>
      </c>
      <c r="G2631" s="14">
        <v>480</v>
      </c>
      <c r="H2631" s="14">
        <v>79680</v>
      </c>
      <c r="I2631" s="14">
        <v>166</v>
      </c>
    </row>
    <row r="2632" spans="1:9" x14ac:dyDescent="0.25">
      <c r="A2632" s="575"/>
      <c r="B2632" s="424"/>
      <c r="C2632" s="143" t="s">
        <v>1153</v>
      </c>
      <c r="D2632" s="144" t="s">
        <v>1154</v>
      </c>
      <c r="E2632" s="12" t="s">
        <v>14</v>
      </c>
      <c r="F2632" s="12" t="s">
        <v>15</v>
      </c>
      <c r="G2632" s="14">
        <v>25000</v>
      </c>
      <c r="H2632" s="14">
        <v>250000</v>
      </c>
      <c r="I2632" s="14">
        <v>10</v>
      </c>
    </row>
    <row r="2633" spans="1:9" x14ac:dyDescent="0.25">
      <c r="A2633" s="575"/>
      <c r="B2633" s="424"/>
      <c r="C2633" s="147" t="s">
        <v>1155</v>
      </c>
      <c r="D2633" s="144" t="s">
        <v>1156</v>
      </c>
      <c r="E2633" s="12" t="s">
        <v>14</v>
      </c>
      <c r="F2633" s="12" t="s">
        <v>15</v>
      </c>
      <c r="G2633" s="14">
        <v>150</v>
      </c>
      <c r="H2633" s="14">
        <v>6000</v>
      </c>
      <c r="I2633" s="14">
        <v>40</v>
      </c>
    </row>
    <row r="2634" spans="1:9" x14ac:dyDescent="0.25">
      <c r="A2634" s="575"/>
      <c r="B2634" s="424"/>
      <c r="C2634" s="143" t="s">
        <v>1157</v>
      </c>
      <c r="D2634" s="144" t="s">
        <v>1158</v>
      </c>
      <c r="E2634" s="12" t="s">
        <v>14</v>
      </c>
      <c r="F2634" s="12" t="s">
        <v>15</v>
      </c>
      <c r="G2634" s="14">
        <v>600</v>
      </c>
      <c r="H2634" s="14">
        <v>4200</v>
      </c>
      <c r="I2634" s="14">
        <v>7</v>
      </c>
    </row>
    <row r="2635" spans="1:9" x14ac:dyDescent="0.25">
      <c r="A2635" s="575"/>
      <c r="B2635" s="424"/>
      <c r="C2635" s="143" t="s">
        <v>1159</v>
      </c>
      <c r="D2635" s="144" t="s">
        <v>76</v>
      </c>
      <c r="E2635" s="12" t="s">
        <v>14</v>
      </c>
      <c r="F2635" s="12" t="s">
        <v>15</v>
      </c>
      <c r="G2635" s="14">
        <v>500</v>
      </c>
      <c r="H2635" s="14">
        <v>10000</v>
      </c>
      <c r="I2635" s="14">
        <v>20</v>
      </c>
    </row>
    <row r="2636" spans="1:9" x14ac:dyDescent="0.25">
      <c r="A2636" s="575"/>
      <c r="B2636" s="424"/>
      <c r="C2636" s="143" t="s">
        <v>1160</v>
      </c>
      <c r="D2636" s="144" t="s">
        <v>1161</v>
      </c>
      <c r="E2636" s="12" t="s">
        <v>14</v>
      </c>
      <c r="F2636" s="12" t="s">
        <v>15</v>
      </c>
      <c r="G2636" s="14">
        <v>1800</v>
      </c>
      <c r="H2636" s="14">
        <v>21600</v>
      </c>
      <c r="I2636" s="14">
        <v>12</v>
      </c>
    </row>
    <row r="2637" spans="1:9" x14ac:dyDescent="0.25">
      <c r="A2637" s="575"/>
      <c r="B2637" s="424"/>
      <c r="C2637" s="143" t="s">
        <v>1162</v>
      </c>
      <c r="D2637" s="144" t="s">
        <v>1163</v>
      </c>
      <c r="E2637" s="12" t="s">
        <v>14</v>
      </c>
      <c r="F2637" s="12" t="s">
        <v>49</v>
      </c>
      <c r="G2637" s="14">
        <v>800</v>
      </c>
      <c r="H2637" s="14">
        <v>160000</v>
      </c>
      <c r="I2637" s="14">
        <v>200</v>
      </c>
    </row>
    <row r="2638" spans="1:9" x14ac:dyDescent="0.25">
      <c r="A2638" s="575"/>
      <c r="B2638" s="424"/>
      <c r="C2638" s="143" t="s">
        <v>1164</v>
      </c>
      <c r="D2638" s="144" t="s">
        <v>82</v>
      </c>
      <c r="E2638" s="12" t="s">
        <v>14</v>
      </c>
      <c r="F2638" s="12" t="s">
        <v>15</v>
      </c>
      <c r="G2638" s="14">
        <v>150</v>
      </c>
      <c r="H2638" s="14">
        <v>75000</v>
      </c>
      <c r="I2638" s="14">
        <v>500</v>
      </c>
    </row>
    <row r="2639" spans="1:9" ht="30" x14ac:dyDescent="0.25">
      <c r="A2639" s="575"/>
      <c r="B2639" s="424"/>
      <c r="C2639" s="143" t="s">
        <v>1165</v>
      </c>
      <c r="D2639" s="144" t="s">
        <v>561</v>
      </c>
      <c r="E2639" s="12" t="s">
        <v>14</v>
      </c>
      <c r="F2639" s="12" t="s">
        <v>15</v>
      </c>
      <c r="G2639" s="14">
        <v>3500</v>
      </c>
      <c r="H2639" s="14">
        <v>35000</v>
      </c>
      <c r="I2639" s="14">
        <v>10</v>
      </c>
    </row>
    <row r="2640" spans="1:9" x14ac:dyDescent="0.25">
      <c r="A2640" s="575"/>
      <c r="B2640" s="424"/>
      <c r="C2640" s="143" t="s">
        <v>1166</v>
      </c>
      <c r="D2640" s="144" t="s">
        <v>1167</v>
      </c>
      <c r="E2640" s="12" t="s">
        <v>14</v>
      </c>
      <c r="F2640" s="12" t="s">
        <v>15</v>
      </c>
      <c r="G2640" s="14">
        <v>1000</v>
      </c>
      <c r="H2640" s="14">
        <v>10000</v>
      </c>
      <c r="I2640" s="14">
        <v>10</v>
      </c>
    </row>
    <row r="2641" spans="1:9" x14ac:dyDescent="0.25">
      <c r="A2641" s="575"/>
      <c r="B2641" s="424"/>
      <c r="C2641" s="143" t="s">
        <v>1168</v>
      </c>
      <c r="D2641" s="144" t="s">
        <v>1169</v>
      </c>
      <c r="E2641" s="12" t="s">
        <v>14</v>
      </c>
      <c r="F2641" s="12" t="s">
        <v>15</v>
      </c>
      <c r="G2641" s="14">
        <v>2000</v>
      </c>
      <c r="H2641" s="14">
        <v>2000</v>
      </c>
      <c r="I2641" s="14">
        <v>1</v>
      </c>
    </row>
    <row r="2642" spans="1:9" x14ac:dyDescent="0.25">
      <c r="A2642" s="575"/>
      <c r="B2642" s="424"/>
      <c r="C2642" s="143" t="s">
        <v>1170</v>
      </c>
      <c r="D2642" s="144" t="s">
        <v>1171</v>
      </c>
      <c r="E2642" s="12" t="s">
        <v>14</v>
      </c>
      <c r="F2642" s="12" t="s">
        <v>15</v>
      </c>
      <c r="G2642" s="14">
        <v>300</v>
      </c>
      <c r="H2642" s="14">
        <v>9000</v>
      </c>
      <c r="I2642" s="14">
        <v>30</v>
      </c>
    </row>
    <row r="2643" spans="1:9" x14ac:dyDescent="0.25">
      <c r="A2643" s="575"/>
      <c r="B2643" s="424"/>
      <c r="C2643" s="143" t="s">
        <v>1172</v>
      </c>
      <c r="D2643" s="144" t="s">
        <v>1173</v>
      </c>
      <c r="E2643" s="12" t="s">
        <v>14</v>
      </c>
      <c r="F2643" s="12" t="s">
        <v>15</v>
      </c>
      <c r="G2643" s="14">
        <v>1020</v>
      </c>
      <c r="H2643" s="14">
        <v>25500</v>
      </c>
      <c r="I2643" s="14">
        <v>25</v>
      </c>
    </row>
    <row r="2644" spans="1:9" ht="30" x14ac:dyDescent="0.25">
      <c r="A2644" s="575"/>
      <c r="B2644" s="424"/>
      <c r="C2644" s="143" t="s">
        <v>1174</v>
      </c>
      <c r="D2644" s="144" t="s">
        <v>1175</v>
      </c>
      <c r="E2644" s="12" t="s">
        <v>14</v>
      </c>
      <c r="F2644" s="12" t="s">
        <v>15</v>
      </c>
      <c r="G2644" s="14">
        <v>25000</v>
      </c>
      <c r="H2644" s="14">
        <v>250000</v>
      </c>
      <c r="I2644" s="14">
        <v>10</v>
      </c>
    </row>
    <row r="2645" spans="1:9" ht="30" x14ac:dyDescent="0.25">
      <c r="A2645" s="575"/>
      <c r="B2645" s="424"/>
      <c r="C2645" s="143" t="s">
        <v>1176</v>
      </c>
      <c r="D2645" s="144" t="s">
        <v>1177</v>
      </c>
      <c r="E2645" s="12" t="s">
        <v>14</v>
      </c>
      <c r="F2645" s="12" t="s">
        <v>15</v>
      </c>
      <c r="G2645" s="14">
        <v>35000</v>
      </c>
      <c r="H2645" s="14">
        <v>70000</v>
      </c>
      <c r="I2645" s="14">
        <v>2</v>
      </c>
    </row>
    <row r="2646" spans="1:9" x14ac:dyDescent="0.25">
      <c r="A2646" s="575"/>
      <c r="B2646" s="424"/>
      <c r="C2646" s="143" t="s">
        <v>1178</v>
      </c>
      <c r="D2646" s="144" t="s">
        <v>94</v>
      </c>
      <c r="E2646" s="12" t="s">
        <v>14</v>
      </c>
      <c r="F2646" s="12" t="s">
        <v>15</v>
      </c>
      <c r="G2646" s="14">
        <v>700</v>
      </c>
      <c r="H2646" s="14">
        <v>7000</v>
      </c>
      <c r="I2646" s="14">
        <v>10</v>
      </c>
    </row>
    <row r="2647" spans="1:9" x14ac:dyDescent="0.25">
      <c r="A2647" s="575"/>
      <c r="B2647" s="424"/>
      <c r="C2647" s="143" t="s">
        <v>1179</v>
      </c>
      <c r="D2647" s="144" t="s">
        <v>1180</v>
      </c>
      <c r="E2647" s="12" t="s">
        <v>14</v>
      </c>
      <c r="F2647" s="12" t="s">
        <v>66</v>
      </c>
      <c r="G2647" s="14">
        <v>800</v>
      </c>
      <c r="H2647" s="14">
        <v>40000</v>
      </c>
      <c r="I2647" s="14">
        <v>50</v>
      </c>
    </row>
    <row r="2648" spans="1:9" x14ac:dyDescent="0.25">
      <c r="A2648" s="575"/>
      <c r="B2648" s="424"/>
      <c r="C2648" s="143" t="s">
        <v>1181</v>
      </c>
      <c r="D2648" s="144" t="s">
        <v>1182</v>
      </c>
      <c r="E2648" s="12" t="s">
        <v>14</v>
      </c>
      <c r="F2648" s="12" t="s">
        <v>66</v>
      </c>
      <c r="G2648" s="14">
        <v>500</v>
      </c>
      <c r="H2648" s="14">
        <v>25000</v>
      </c>
      <c r="I2648" s="14">
        <v>50</v>
      </c>
    </row>
    <row r="2649" spans="1:9" x14ac:dyDescent="0.25">
      <c r="A2649" s="575"/>
      <c r="B2649" s="424"/>
      <c r="C2649" s="143" t="s">
        <v>1183</v>
      </c>
      <c r="D2649" s="144" t="s">
        <v>1184</v>
      </c>
      <c r="E2649" s="12" t="s">
        <v>14</v>
      </c>
      <c r="F2649" s="12" t="s">
        <v>15</v>
      </c>
      <c r="G2649" s="14">
        <v>1000</v>
      </c>
      <c r="H2649" s="14">
        <v>25000</v>
      </c>
      <c r="I2649" s="14">
        <v>25</v>
      </c>
    </row>
    <row r="2650" spans="1:9" x14ac:dyDescent="0.25">
      <c r="A2650" s="575"/>
      <c r="B2650" s="424"/>
      <c r="C2650" s="143" t="s">
        <v>1185</v>
      </c>
      <c r="D2650" s="144" t="s">
        <v>694</v>
      </c>
      <c r="E2650" s="12" t="s">
        <v>14</v>
      </c>
      <c r="F2650" s="12" t="s">
        <v>49</v>
      </c>
      <c r="G2650" s="14">
        <v>1800</v>
      </c>
      <c r="H2650" s="14">
        <v>72000</v>
      </c>
      <c r="I2650" s="14">
        <v>40</v>
      </c>
    </row>
    <row r="2651" spans="1:9" x14ac:dyDescent="0.25">
      <c r="A2651" s="575"/>
      <c r="B2651" s="424"/>
      <c r="C2651" s="143" t="s">
        <v>1186</v>
      </c>
      <c r="D2651" s="144" t="s">
        <v>1187</v>
      </c>
      <c r="E2651" s="12" t="s">
        <v>14</v>
      </c>
      <c r="F2651" s="12" t="s">
        <v>49</v>
      </c>
      <c r="G2651" s="14">
        <v>150</v>
      </c>
      <c r="H2651" s="14">
        <v>15000</v>
      </c>
      <c r="I2651" s="14">
        <v>100</v>
      </c>
    </row>
    <row r="2652" spans="1:9" x14ac:dyDescent="0.25">
      <c r="A2652" s="575"/>
      <c r="B2652" s="424"/>
      <c r="C2652" s="143" t="s">
        <v>1188</v>
      </c>
      <c r="D2652" s="144" t="s">
        <v>101</v>
      </c>
      <c r="E2652" s="12" t="s">
        <v>14</v>
      </c>
      <c r="F2652" s="12" t="s">
        <v>66</v>
      </c>
      <c r="G2652" s="14">
        <v>945</v>
      </c>
      <c r="H2652" s="14">
        <v>14175</v>
      </c>
      <c r="I2652" s="14">
        <v>15</v>
      </c>
    </row>
    <row r="2653" spans="1:9" ht="30" x14ac:dyDescent="0.25">
      <c r="A2653" s="575"/>
      <c r="B2653" s="424"/>
      <c r="C2653" s="143" t="s">
        <v>1189</v>
      </c>
      <c r="D2653" s="144" t="s">
        <v>1190</v>
      </c>
      <c r="E2653" s="12" t="s">
        <v>14</v>
      </c>
      <c r="F2653" s="12" t="s">
        <v>15</v>
      </c>
      <c r="G2653" s="14">
        <v>250</v>
      </c>
      <c r="H2653" s="14">
        <v>30000</v>
      </c>
      <c r="I2653" s="14">
        <v>120</v>
      </c>
    </row>
    <row r="2654" spans="1:9" x14ac:dyDescent="0.25">
      <c r="A2654" s="575"/>
      <c r="B2654" s="424"/>
      <c r="C2654" s="143" t="s">
        <v>6123</v>
      </c>
      <c r="D2654" s="144" t="s">
        <v>6124</v>
      </c>
      <c r="E2654" s="361" t="s">
        <v>14</v>
      </c>
      <c r="F2654" s="361" t="s">
        <v>49</v>
      </c>
      <c r="G2654" s="14">
        <v>2000</v>
      </c>
      <c r="H2654" s="14">
        <v>6000</v>
      </c>
      <c r="I2654" s="14">
        <v>3</v>
      </c>
    </row>
    <row r="2655" spans="1:9" x14ac:dyDescent="0.25">
      <c r="A2655" s="575"/>
      <c r="B2655" s="424"/>
      <c r="C2655" s="143" t="s">
        <v>1191</v>
      </c>
      <c r="D2655" s="144" t="s">
        <v>1192</v>
      </c>
      <c r="E2655" s="12" t="s">
        <v>14</v>
      </c>
      <c r="F2655" s="12" t="s">
        <v>15</v>
      </c>
      <c r="G2655" s="14">
        <v>300</v>
      </c>
      <c r="H2655" s="14">
        <v>36000</v>
      </c>
      <c r="I2655" s="14">
        <v>120</v>
      </c>
    </row>
    <row r="2656" spans="1:9" x14ac:dyDescent="0.25">
      <c r="A2656" s="575"/>
      <c r="B2656" s="424"/>
      <c r="C2656" s="143" t="s">
        <v>1193</v>
      </c>
      <c r="D2656" s="144" t="s">
        <v>107</v>
      </c>
      <c r="E2656" s="12" t="s">
        <v>14</v>
      </c>
      <c r="F2656" s="12" t="s">
        <v>15</v>
      </c>
      <c r="G2656" s="14">
        <v>936</v>
      </c>
      <c r="H2656" s="14">
        <v>38376</v>
      </c>
      <c r="I2656" s="14">
        <v>41</v>
      </c>
    </row>
    <row r="2657" spans="1:9" ht="30" x14ac:dyDescent="0.25">
      <c r="A2657" s="575"/>
      <c r="B2657" s="424"/>
      <c r="C2657" s="147" t="s">
        <v>1194</v>
      </c>
      <c r="D2657" s="144" t="s">
        <v>1195</v>
      </c>
      <c r="E2657" s="12" t="s">
        <v>14</v>
      </c>
      <c r="F2657" s="12" t="s">
        <v>15</v>
      </c>
      <c r="G2657" s="14">
        <v>1900</v>
      </c>
      <c r="H2657" s="14">
        <v>15200</v>
      </c>
      <c r="I2657" s="14">
        <v>8</v>
      </c>
    </row>
    <row r="2658" spans="1:9" x14ac:dyDescent="0.25">
      <c r="A2658" s="575"/>
      <c r="B2658" s="424"/>
      <c r="C2658" s="147" t="s">
        <v>1196</v>
      </c>
      <c r="D2658" s="144" t="s">
        <v>437</v>
      </c>
      <c r="E2658" s="12" t="s">
        <v>14</v>
      </c>
      <c r="F2658" s="12" t="s">
        <v>66</v>
      </c>
      <c r="G2658" s="14">
        <v>100</v>
      </c>
      <c r="H2658" s="14">
        <v>700000</v>
      </c>
      <c r="I2658" s="14">
        <v>7000</v>
      </c>
    </row>
    <row r="2659" spans="1:9" x14ac:dyDescent="0.25">
      <c r="A2659" s="575"/>
      <c r="B2659" s="424"/>
      <c r="C2659" s="147" t="s">
        <v>1197</v>
      </c>
      <c r="D2659" s="144" t="s">
        <v>1198</v>
      </c>
      <c r="E2659" s="12" t="s">
        <v>14</v>
      </c>
      <c r="F2659" s="12" t="s">
        <v>15</v>
      </c>
      <c r="G2659" s="14">
        <v>14800</v>
      </c>
      <c r="H2659" s="14">
        <v>14800</v>
      </c>
      <c r="I2659" s="14">
        <v>1</v>
      </c>
    </row>
    <row r="2660" spans="1:9" ht="30" x14ac:dyDescent="0.25">
      <c r="A2660" s="575"/>
      <c r="B2660" s="424"/>
      <c r="C2660" s="147" t="s">
        <v>1199</v>
      </c>
      <c r="D2660" s="144" t="s">
        <v>1200</v>
      </c>
      <c r="E2660" s="12" t="s">
        <v>14</v>
      </c>
      <c r="F2660" s="12" t="s">
        <v>15</v>
      </c>
      <c r="G2660" s="14">
        <v>1200</v>
      </c>
      <c r="H2660" s="14">
        <v>9600</v>
      </c>
      <c r="I2660" s="14">
        <v>8</v>
      </c>
    </row>
    <row r="2661" spans="1:9" x14ac:dyDescent="0.25">
      <c r="A2661" s="575"/>
      <c r="B2661" s="424"/>
      <c r="C2661" s="147" t="s">
        <v>1201</v>
      </c>
      <c r="D2661" s="144" t="s">
        <v>1202</v>
      </c>
      <c r="E2661" s="12" t="s">
        <v>14</v>
      </c>
      <c r="F2661" s="12" t="s">
        <v>15</v>
      </c>
      <c r="G2661" s="14">
        <v>3000</v>
      </c>
      <c r="H2661" s="14">
        <v>6000</v>
      </c>
      <c r="I2661" s="14">
        <v>2</v>
      </c>
    </row>
    <row r="2662" spans="1:9" x14ac:dyDescent="0.25">
      <c r="A2662" s="575"/>
      <c r="B2662" s="424"/>
      <c r="C2662" s="143" t="s">
        <v>1203</v>
      </c>
      <c r="D2662" s="144" t="s">
        <v>449</v>
      </c>
      <c r="E2662" s="12" t="s">
        <v>14</v>
      </c>
      <c r="F2662" s="12" t="s">
        <v>15</v>
      </c>
      <c r="G2662" s="14">
        <v>3500</v>
      </c>
      <c r="H2662" s="14">
        <v>10500</v>
      </c>
      <c r="I2662" s="14">
        <v>3</v>
      </c>
    </row>
    <row r="2663" spans="1:9" ht="30" x14ac:dyDescent="0.25">
      <c r="A2663" s="575"/>
      <c r="B2663" s="424"/>
      <c r="C2663" s="147" t="s">
        <v>1204</v>
      </c>
      <c r="D2663" s="144" t="s">
        <v>1205</v>
      </c>
      <c r="E2663" s="12" t="s">
        <v>14</v>
      </c>
      <c r="F2663" s="12" t="s">
        <v>15</v>
      </c>
      <c r="G2663" s="14">
        <v>2500</v>
      </c>
      <c r="H2663" s="14">
        <v>25000</v>
      </c>
      <c r="I2663" s="14">
        <v>10</v>
      </c>
    </row>
    <row r="2664" spans="1:9" x14ac:dyDescent="0.25">
      <c r="A2664" s="575"/>
      <c r="B2664" s="424"/>
      <c r="C2664" s="143" t="s">
        <v>1206</v>
      </c>
      <c r="D2664" s="144" t="s">
        <v>1207</v>
      </c>
      <c r="E2664" s="12" t="s">
        <v>14</v>
      </c>
      <c r="F2664" s="12" t="s">
        <v>15</v>
      </c>
      <c r="G2664" s="14">
        <v>3500</v>
      </c>
      <c r="H2664" s="14">
        <v>14000</v>
      </c>
      <c r="I2664" s="14">
        <v>4</v>
      </c>
    </row>
    <row r="2665" spans="1:9" x14ac:dyDescent="0.25">
      <c r="A2665" s="575"/>
      <c r="B2665" s="424">
        <v>4269</v>
      </c>
      <c r="C2665" s="147" t="s">
        <v>1208</v>
      </c>
      <c r="D2665" s="144" t="s">
        <v>1209</v>
      </c>
      <c r="E2665" s="12" t="s">
        <v>14</v>
      </c>
      <c r="F2665" s="12" t="s">
        <v>15</v>
      </c>
      <c r="G2665" s="14">
        <v>700</v>
      </c>
      <c r="H2665" s="14">
        <v>1120000</v>
      </c>
      <c r="I2665" s="14">
        <v>1600</v>
      </c>
    </row>
    <row r="2666" spans="1:9" x14ac:dyDescent="0.25">
      <c r="A2666" s="575"/>
      <c r="B2666" s="424"/>
      <c r="C2666" s="147" t="s">
        <v>1210</v>
      </c>
      <c r="D2666" s="144" t="s">
        <v>1211</v>
      </c>
      <c r="E2666" s="12" t="s">
        <v>14</v>
      </c>
      <c r="F2666" s="12" t="s">
        <v>15</v>
      </c>
      <c r="G2666" s="14">
        <v>220</v>
      </c>
      <c r="H2666" s="14">
        <v>319440</v>
      </c>
      <c r="I2666" s="14">
        <v>1452</v>
      </c>
    </row>
    <row r="2667" spans="1:9" ht="30" x14ac:dyDescent="0.25">
      <c r="A2667" s="575"/>
      <c r="B2667" s="424"/>
      <c r="C2667" s="147" t="s">
        <v>1212</v>
      </c>
      <c r="D2667" s="144" t="s">
        <v>1213</v>
      </c>
      <c r="E2667" s="12" t="s">
        <v>14</v>
      </c>
      <c r="F2667" s="12" t="s">
        <v>15</v>
      </c>
      <c r="G2667" s="14">
        <v>30000</v>
      </c>
      <c r="H2667" s="14">
        <v>450000</v>
      </c>
      <c r="I2667" s="14">
        <v>15</v>
      </c>
    </row>
    <row r="2668" spans="1:9" x14ac:dyDescent="0.25">
      <c r="A2668" s="575"/>
      <c r="B2668" s="424"/>
      <c r="C2668" s="147" t="s">
        <v>1214</v>
      </c>
      <c r="D2668" s="144" t="s">
        <v>1215</v>
      </c>
      <c r="E2668" s="12" t="s">
        <v>14</v>
      </c>
      <c r="F2668" s="12" t="s">
        <v>15</v>
      </c>
      <c r="G2668" s="14">
        <v>7000</v>
      </c>
      <c r="H2668" s="14">
        <v>910000</v>
      </c>
      <c r="I2668" s="14">
        <v>130</v>
      </c>
    </row>
    <row r="2669" spans="1:9" ht="30" x14ac:dyDescent="0.25">
      <c r="A2669" s="575"/>
      <c r="B2669" s="424">
        <v>5122</v>
      </c>
      <c r="C2669" s="147" t="s">
        <v>1216</v>
      </c>
      <c r="D2669" s="144" t="s">
        <v>1217</v>
      </c>
      <c r="E2669" s="12" t="s">
        <v>14</v>
      </c>
      <c r="F2669" s="12" t="s">
        <v>15</v>
      </c>
      <c r="G2669" s="14">
        <v>260000</v>
      </c>
      <c r="H2669" s="14">
        <v>2600000</v>
      </c>
      <c r="I2669" s="14">
        <v>10</v>
      </c>
    </row>
    <row r="2670" spans="1:9" ht="30" x14ac:dyDescent="0.25">
      <c r="A2670" s="575"/>
      <c r="B2670" s="424"/>
      <c r="C2670" s="147" t="s">
        <v>5887</v>
      </c>
      <c r="D2670" s="147" t="s">
        <v>706</v>
      </c>
      <c r="E2670" s="12" t="s">
        <v>14</v>
      </c>
      <c r="F2670" s="12" t="s">
        <v>15</v>
      </c>
      <c r="G2670" s="324">
        <v>42000</v>
      </c>
      <c r="H2670" s="325">
        <v>252</v>
      </c>
      <c r="I2670" s="326">
        <v>6</v>
      </c>
    </row>
    <row r="2671" spans="1:9" x14ac:dyDescent="0.25">
      <c r="A2671" s="575"/>
      <c r="B2671" s="424"/>
      <c r="C2671" s="147" t="s">
        <v>5884</v>
      </c>
      <c r="D2671" s="147" t="s">
        <v>708</v>
      </c>
      <c r="E2671" s="12" t="s">
        <v>14</v>
      </c>
      <c r="F2671" s="12" t="s">
        <v>15</v>
      </c>
      <c r="G2671" s="324">
        <v>83000</v>
      </c>
      <c r="H2671" s="325">
        <v>498</v>
      </c>
      <c r="I2671" s="326">
        <v>6</v>
      </c>
    </row>
    <row r="2672" spans="1:9" ht="30" x14ac:dyDescent="0.25">
      <c r="A2672" s="575"/>
      <c r="B2672" s="424"/>
      <c r="C2672" s="147" t="s">
        <v>5886</v>
      </c>
      <c r="D2672" s="147" t="s">
        <v>1218</v>
      </c>
      <c r="E2672" s="12" t="s">
        <v>14</v>
      </c>
      <c r="F2672" s="12" t="s">
        <v>15</v>
      </c>
      <c r="G2672" s="324">
        <v>150000</v>
      </c>
      <c r="H2672" s="325">
        <v>750</v>
      </c>
      <c r="I2672" s="326">
        <v>5</v>
      </c>
    </row>
    <row r="2673" spans="1:9" x14ac:dyDescent="0.25">
      <c r="A2673" s="575"/>
      <c r="B2673" s="424"/>
      <c r="C2673" s="147" t="s">
        <v>1219</v>
      </c>
      <c r="D2673" s="144" t="s">
        <v>1220</v>
      </c>
      <c r="E2673" s="12" t="s">
        <v>14</v>
      </c>
      <c r="F2673" s="12" t="s">
        <v>15</v>
      </c>
      <c r="G2673" s="326">
        <v>100000</v>
      </c>
      <c r="H2673" s="326">
        <v>1500000</v>
      </c>
      <c r="I2673" s="326">
        <v>15</v>
      </c>
    </row>
    <row r="2674" spans="1:9" s="8" customFormat="1" x14ac:dyDescent="0.25">
      <c r="A2674" s="575"/>
      <c r="B2674" s="424"/>
      <c r="C2674" s="141">
        <v>39111140</v>
      </c>
      <c r="D2674" s="142" t="s">
        <v>1221</v>
      </c>
      <c r="E2674" s="15" t="s">
        <v>14</v>
      </c>
      <c r="F2674" s="15" t="s">
        <v>121</v>
      </c>
      <c r="G2674" s="327">
        <v>0</v>
      </c>
      <c r="H2674" s="327">
        <v>0</v>
      </c>
      <c r="I2674" s="327">
        <v>1</v>
      </c>
    </row>
    <row r="2675" spans="1:9" x14ac:dyDescent="0.25">
      <c r="A2675" s="575"/>
      <c r="B2675" s="424"/>
      <c r="C2675" s="147" t="s">
        <v>1222</v>
      </c>
      <c r="D2675" s="144" t="s">
        <v>1223</v>
      </c>
      <c r="E2675" s="12" t="s">
        <v>14</v>
      </c>
      <c r="F2675" s="12" t="s">
        <v>15</v>
      </c>
      <c r="G2675" s="326">
        <v>220000</v>
      </c>
      <c r="H2675" s="326">
        <v>220000</v>
      </c>
      <c r="I2675" s="326">
        <v>1</v>
      </c>
    </row>
    <row r="2676" spans="1:9" x14ac:dyDescent="0.25">
      <c r="A2676" s="575"/>
      <c r="B2676" s="424"/>
      <c r="C2676" s="147" t="s">
        <v>1224</v>
      </c>
      <c r="D2676" s="144" t="s">
        <v>1225</v>
      </c>
      <c r="E2676" s="12" t="s">
        <v>14</v>
      </c>
      <c r="F2676" s="12" t="s">
        <v>15</v>
      </c>
      <c r="G2676" s="326">
        <v>35000</v>
      </c>
      <c r="H2676" s="326">
        <v>1260000</v>
      </c>
      <c r="I2676" s="326">
        <v>36</v>
      </c>
    </row>
    <row r="2677" spans="1:9" x14ac:dyDescent="0.25">
      <c r="A2677" s="575"/>
      <c r="B2677" s="424"/>
      <c r="C2677" s="147" t="s">
        <v>5888</v>
      </c>
      <c r="D2677" s="147" t="s">
        <v>5889</v>
      </c>
      <c r="E2677" s="315" t="s">
        <v>14</v>
      </c>
      <c r="F2677" s="315" t="s">
        <v>15</v>
      </c>
      <c r="G2677" s="324">
        <v>21000</v>
      </c>
      <c r="H2677" s="326">
        <f>G2677*I2677</f>
        <v>273000</v>
      </c>
      <c r="I2677" s="326">
        <v>13</v>
      </c>
    </row>
    <row r="2678" spans="1:9" x14ac:dyDescent="0.25">
      <c r="A2678" s="575"/>
      <c r="B2678" s="424"/>
      <c r="C2678" s="147" t="s">
        <v>5885</v>
      </c>
      <c r="D2678" s="147" t="s">
        <v>115</v>
      </c>
      <c r="E2678" s="315" t="s">
        <v>14</v>
      </c>
      <c r="F2678" s="315" t="s">
        <v>15</v>
      </c>
      <c r="G2678" s="324">
        <v>250000</v>
      </c>
      <c r="H2678" s="326">
        <f t="shared" ref="H2678:H2680" si="31">G2678*I2678</f>
        <v>750000</v>
      </c>
      <c r="I2678" s="324">
        <v>3</v>
      </c>
    </row>
    <row r="2679" spans="1:9" x14ac:dyDescent="0.25">
      <c r="A2679" s="575"/>
      <c r="B2679" s="424"/>
      <c r="C2679" s="147" t="s">
        <v>5890</v>
      </c>
      <c r="D2679" s="147" t="s">
        <v>5889</v>
      </c>
      <c r="E2679" s="315" t="s">
        <v>14</v>
      </c>
      <c r="F2679" s="315" t="s">
        <v>15</v>
      </c>
      <c r="G2679" s="324">
        <v>51000</v>
      </c>
      <c r="H2679" s="326">
        <f t="shared" si="31"/>
        <v>51000</v>
      </c>
      <c r="I2679" s="324">
        <v>1</v>
      </c>
    </row>
    <row r="2680" spans="1:9" x14ac:dyDescent="0.25">
      <c r="A2680" s="575"/>
      <c r="B2680" s="424"/>
      <c r="C2680" s="147" t="s">
        <v>5891</v>
      </c>
      <c r="D2680" s="147" t="s">
        <v>115</v>
      </c>
      <c r="E2680" s="315" t="s">
        <v>14</v>
      </c>
      <c r="F2680" s="315" t="s">
        <v>15</v>
      </c>
      <c r="G2680" s="324">
        <v>235000</v>
      </c>
      <c r="H2680" s="326">
        <f t="shared" si="31"/>
        <v>1410000</v>
      </c>
      <c r="I2680" s="324">
        <v>6</v>
      </c>
    </row>
    <row r="2681" spans="1:9" x14ac:dyDescent="0.25">
      <c r="A2681" s="575"/>
      <c r="B2681" s="424"/>
      <c r="C2681" s="147" t="s">
        <v>1226</v>
      </c>
      <c r="D2681" s="144" t="s">
        <v>725</v>
      </c>
      <c r="E2681" s="12" t="s">
        <v>14</v>
      </c>
      <c r="F2681" s="12" t="s">
        <v>15</v>
      </c>
      <c r="G2681" s="14">
        <v>140000</v>
      </c>
      <c r="H2681" s="14">
        <v>840000</v>
      </c>
      <c r="I2681" s="14">
        <v>6</v>
      </c>
    </row>
    <row r="2682" spans="1:9" x14ac:dyDescent="0.25">
      <c r="A2682" s="575"/>
      <c r="B2682" s="426" t="s">
        <v>154</v>
      </c>
      <c r="C2682" s="426"/>
      <c r="D2682" s="426"/>
      <c r="E2682" s="426"/>
      <c r="F2682" s="426"/>
      <c r="G2682" s="426"/>
      <c r="H2682" s="73">
        <v>2500000</v>
      </c>
      <c r="I2682" s="73"/>
    </row>
    <row r="2683" spans="1:9" ht="45" x14ac:dyDescent="0.25">
      <c r="A2683" s="575"/>
      <c r="B2683" s="424">
        <v>4251</v>
      </c>
      <c r="C2683" s="143" t="s">
        <v>1227</v>
      </c>
      <c r="D2683" s="144" t="s">
        <v>1228</v>
      </c>
      <c r="E2683" s="12" t="s">
        <v>126</v>
      </c>
      <c r="F2683" s="12" t="s">
        <v>121</v>
      </c>
      <c r="G2683" s="14">
        <v>2500000</v>
      </c>
      <c r="H2683" s="14">
        <v>2500000</v>
      </c>
      <c r="I2683" s="14">
        <v>1</v>
      </c>
    </row>
    <row r="2684" spans="1:9" x14ac:dyDescent="0.25">
      <c r="A2684" s="575"/>
      <c r="B2684" s="426" t="s">
        <v>118</v>
      </c>
      <c r="C2684" s="426"/>
      <c r="D2684" s="426"/>
      <c r="E2684" s="426"/>
      <c r="F2684" s="426"/>
      <c r="G2684" s="426"/>
      <c r="H2684" s="73">
        <v>35471551</v>
      </c>
      <c r="I2684" s="73"/>
    </row>
    <row r="2685" spans="1:9" s="8" customFormat="1" x14ac:dyDescent="0.25">
      <c r="A2685" s="575"/>
      <c r="B2685" s="450">
        <v>4212</v>
      </c>
      <c r="C2685" s="141">
        <v>65211100</v>
      </c>
      <c r="D2685" s="142" t="s">
        <v>119</v>
      </c>
      <c r="E2685" s="15" t="s">
        <v>520</v>
      </c>
      <c r="F2685" s="15" t="s">
        <v>474</v>
      </c>
      <c r="G2685" s="16">
        <v>139</v>
      </c>
      <c r="H2685" s="16">
        <v>4421451</v>
      </c>
      <c r="I2685" s="16">
        <v>31809</v>
      </c>
    </row>
    <row r="2686" spans="1:9" s="8" customFormat="1" x14ac:dyDescent="0.25">
      <c r="A2686" s="575"/>
      <c r="B2686" s="450"/>
      <c r="C2686" s="141">
        <v>65311100</v>
      </c>
      <c r="D2686" s="142" t="s">
        <v>122</v>
      </c>
      <c r="E2686" s="15" t="s">
        <v>520</v>
      </c>
      <c r="F2686" s="15" t="s">
        <v>475</v>
      </c>
      <c r="G2686" s="16">
        <v>44.98</v>
      </c>
      <c r="H2686" s="16">
        <v>8996000</v>
      </c>
      <c r="I2686" s="16">
        <v>200000</v>
      </c>
    </row>
    <row r="2687" spans="1:9" s="8" customFormat="1" x14ac:dyDescent="0.25">
      <c r="A2687" s="575"/>
      <c r="B2687" s="424">
        <v>4213</v>
      </c>
      <c r="C2687" s="141">
        <v>65111100</v>
      </c>
      <c r="D2687" s="142" t="s">
        <v>123</v>
      </c>
      <c r="E2687" s="15" t="s">
        <v>520</v>
      </c>
      <c r="F2687" s="15" t="s">
        <v>474</v>
      </c>
      <c r="G2687" s="16">
        <v>180</v>
      </c>
      <c r="H2687" s="16">
        <v>793800</v>
      </c>
      <c r="I2687" s="16">
        <v>4410</v>
      </c>
    </row>
    <row r="2688" spans="1:9" ht="30" x14ac:dyDescent="0.25">
      <c r="A2688" s="575"/>
      <c r="B2688" s="424"/>
      <c r="C2688" s="147" t="s">
        <v>1229</v>
      </c>
      <c r="D2688" s="144" t="s">
        <v>731</v>
      </c>
      <c r="E2688" s="12" t="s">
        <v>126</v>
      </c>
      <c r="F2688" s="12" t="s">
        <v>121</v>
      </c>
      <c r="G2688" s="14">
        <v>504000</v>
      </c>
      <c r="H2688" s="14">
        <v>504000</v>
      </c>
      <c r="I2688" s="14">
        <v>1</v>
      </c>
    </row>
    <row r="2689" spans="1:9" ht="30" x14ac:dyDescent="0.25">
      <c r="A2689" s="575"/>
      <c r="B2689" s="424">
        <v>4214</v>
      </c>
      <c r="C2689" s="147" t="s">
        <v>1230</v>
      </c>
      <c r="D2689" s="144" t="s">
        <v>128</v>
      </c>
      <c r="E2689" s="12" t="s">
        <v>120</v>
      </c>
      <c r="F2689" s="12" t="s">
        <v>121</v>
      </c>
      <c r="G2689" s="14">
        <v>5014000</v>
      </c>
      <c r="H2689" s="14">
        <v>5014000</v>
      </c>
      <c r="I2689" s="14">
        <v>1</v>
      </c>
    </row>
    <row r="2690" spans="1:9" ht="30" x14ac:dyDescent="0.25">
      <c r="A2690" s="575"/>
      <c r="B2690" s="424"/>
      <c r="C2690" s="147" t="s">
        <v>1231</v>
      </c>
      <c r="D2690" s="144" t="s">
        <v>130</v>
      </c>
      <c r="E2690" s="12" t="s">
        <v>14</v>
      </c>
      <c r="F2690" s="12" t="s">
        <v>121</v>
      </c>
      <c r="G2690" s="14">
        <v>2081000</v>
      </c>
      <c r="H2690" s="14">
        <v>2081000</v>
      </c>
      <c r="I2690" s="14">
        <v>1</v>
      </c>
    </row>
    <row r="2691" spans="1:9" ht="30" x14ac:dyDescent="0.25">
      <c r="A2691" s="575"/>
      <c r="B2691" s="424"/>
      <c r="C2691" s="147" t="s">
        <v>1232</v>
      </c>
      <c r="D2691" s="144" t="s">
        <v>133</v>
      </c>
      <c r="E2691" s="12" t="s">
        <v>14</v>
      </c>
      <c r="F2691" s="12" t="s">
        <v>121</v>
      </c>
      <c r="G2691" s="14">
        <v>228000</v>
      </c>
      <c r="H2691" s="14">
        <v>228000</v>
      </c>
      <c r="I2691" s="14">
        <v>1</v>
      </c>
    </row>
    <row r="2692" spans="1:9" s="8" customFormat="1" ht="45" x14ac:dyDescent="0.25">
      <c r="A2692" s="575"/>
      <c r="B2692" s="450">
        <v>4215</v>
      </c>
      <c r="C2692" s="141">
        <v>66511170</v>
      </c>
      <c r="D2692" s="142" t="s">
        <v>1233</v>
      </c>
      <c r="E2692" s="15" t="s">
        <v>120</v>
      </c>
      <c r="F2692" s="15" t="s">
        <v>121</v>
      </c>
      <c r="G2692" s="16">
        <v>118000</v>
      </c>
      <c r="H2692" s="16">
        <v>118000</v>
      </c>
      <c r="I2692" s="16">
        <v>1</v>
      </c>
    </row>
    <row r="2693" spans="1:9" s="8" customFormat="1" ht="60" x14ac:dyDescent="0.25">
      <c r="A2693" s="575"/>
      <c r="B2693" s="450"/>
      <c r="C2693" s="141">
        <v>66511170</v>
      </c>
      <c r="D2693" s="142" t="s">
        <v>1234</v>
      </c>
      <c r="E2693" s="15" t="s">
        <v>120</v>
      </c>
      <c r="F2693" s="15" t="s">
        <v>121</v>
      </c>
      <c r="G2693" s="16">
        <v>140000</v>
      </c>
      <c r="H2693" s="16">
        <v>140000</v>
      </c>
      <c r="I2693" s="16">
        <v>1</v>
      </c>
    </row>
    <row r="2694" spans="1:9" s="8" customFormat="1" ht="45" x14ac:dyDescent="0.25">
      <c r="A2694" s="575"/>
      <c r="B2694" s="450"/>
      <c r="C2694" s="141">
        <v>66511170</v>
      </c>
      <c r="D2694" s="142" t="s">
        <v>1235</v>
      </c>
      <c r="E2694" s="15" t="s">
        <v>120</v>
      </c>
      <c r="F2694" s="15" t="s">
        <v>121</v>
      </c>
      <c r="G2694" s="16">
        <v>85000</v>
      </c>
      <c r="H2694" s="16">
        <v>85000</v>
      </c>
      <c r="I2694" s="16">
        <v>1</v>
      </c>
    </row>
    <row r="2695" spans="1:9" s="8" customFormat="1" ht="60" x14ac:dyDescent="0.25">
      <c r="A2695" s="575"/>
      <c r="B2695" s="450"/>
      <c r="C2695" s="141">
        <v>66511170</v>
      </c>
      <c r="D2695" s="142" t="s">
        <v>1236</v>
      </c>
      <c r="E2695" s="15" t="s">
        <v>120</v>
      </c>
      <c r="F2695" s="15" t="s">
        <v>121</v>
      </c>
      <c r="G2695" s="16">
        <v>118000</v>
      </c>
      <c r="H2695" s="16">
        <v>118000</v>
      </c>
      <c r="I2695" s="16">
        <v>1</v>
      </c>
    </row>
    <row r="2696" spans="1:9" s="8" customFormat="1" ht="45" x14ac:dyDescent="0.25">
      <c r="A2696" s="575"/>
      <c r="B2696" s="450">
        <v>4216</v>
      </c>
      <c r="C2696" s="141">
        <v>70221100</v>
      </c>
      <c r="D2696" s="142" t="s">
        <v>1237</v>
      </c>
      <c r="E2696" s="15" t="s">
        <v>120</v>
      </c>
      <c r="F2696" s="15" t="s">
        <v>121</v>
      </c>
      <c r="G2696" s="16">
        <v>0</v>
      </c>
      <c r="H2696" s="16">
        <v>0</v>
      </c>
      <c r="I2696" s="16">
        <v>1</v>
      </c>
    </row>
    <row r="2697" spans="1:9" s="8" customFormat="1" x14ac:dyDescent="0.25">
      <c r="A2697" s="575"/>
      <c r="B2697" s="450">
        <v>4222</v>
      </c>
      <c r="C2697" s="141">
        <v>79991200</v>
      </c>
      <c r="D2697" s="142" t="s">
        <v>483</v>
      </c>
      <c r="E2697" s="15" t="s">
        <v>126</v>
      </c>
      <c r="F2697" s="15" t="s">
        <v>121</v>
      </c>
      <c r="G2697" s="16">
        <v>1000000</v>
      </c>
      <c r="H2697" s="16">
        <v>1000000</v>
      </c>
      <c r="I2697" s="16">
        <v>1</v>
      </c>
    </row>
    <row r="2698" spans="1:9" s="8" customFormat="1" x14ac:dyDescent="0.25">
      <c r="A2698" s="575"/>
      <c r="B2698" s="450">
        <v>4231</v>
      </c>
      <c r="C2698" s="141">
        <v>75100000</v>
      </c>
      <c r="D2698" s="142" t="s">
        <v>1238</v>
      </c>
      <c r="E2698" s="15" t="s">
        <v>120</v>
      </c>
      <c r="F2698" s="15" t="s">
        <v>121</v>
      </c>
      <c r="G2698" s="16">
        <v>0</v>
      </c>
      <c r="H2698" s="16">
        <v>0</v>
      </c>
      <c r="I2698" s="16">
        <v>1</v>
      </c>
    </row>
    <row r="2699" spans="1:9" s="8" customFormat="1" ht="30" x14ac:dyDescent="0.25">
      <c r="A2699" s="575"/>
      <c r="B2699" s="450">
        <v>4232</v>
      </c>
      <c r="C2699" s="141">
        <v>72261160</v>
      </c>
      <c r="D2699" s="142" t="s">
        <v>140</v>
      </c>
      <c r="E2699" s="15" t="s">
        <v>120</v>
      </c>
      <c r="F2699" s="15" t="s">
        <v>121</v>
      </c>
      <c r="G2699" s="16">
        <v>234000</v>
      </c>
      <c r="H2699" s="16">
        <v>234000</v>
      </c>
      <c r="I2699" s="16">
        <v>1</v>
      </c>
    </row>
    <row r="2700" spans="1:9" ht="30" x14ac:dyDescent="0.25">
      <c r="A2700" s="575"/>
      <c r="B2700" s="424">
        <v>4234</v>
      </c>
      <c r="C2700" s="147" t="s">
        <v>1239</v>
      </c>
      <c r="D2700" s="144" t="s">
        <v>1240</v>
      </c>
      <c r="E2700" s="12" t="s">
        <v>14</v>
      </c>
      <c r="F2700" s="12" t="s">
        <v>121</v>
      </c>
      <c r="G2700" s="14">
        <v>400000</v>
      </c>
      <c r="H2700" s="14">
        <v>400000</v>
      </c>
      <c r="I2700" s="14">
        <v>1</v>
      </c>
    </row>
    <row r="2701" spans="1:9" ht="30" x14ac:dyDescent="0.25">
      <c r="A2701" s="575"/>
      <c r="B2701" s="424"/>
      <c r="C2701" s="147" t="s">
        <v>1241</v>
      </c>
      <c r="D2701" s="144" t="s">
        <v>1242</v>
      </c>
      <c r="E2701" s="12" t="s">
        <v>14</v>
      </c>
      <c r="F2701" s="12" t="s">
        <v>121</v>
      </c>
      <c r="G2701" s="14">
        <v>17500</v>
      </c>
      <c r="H2701" s="14">
        <v>17500</v>
      </c>
      <c r="I2701" s="14">
        <v>1</v>
      </c>
    </row>
    <row r="2702" spans="1:9" ht="45" x14ac:dyDescent="0.25">
      <c r="A2702" s="575"/>
      <c r="B2702" s="424"/>
      <c r="C2702" s="147" t="s">
        <v>1243</v>
      </c>
      <c r="D2702" s="144" t="s">
        <v>1244</v>
      </c>
      <c r="E2702" s="12" t="s">
        <v>14</v>
      </c>
      <c r="F2702" s="12" t="s">
        <v>121</v>
      </c>
      <c r="G2702" s="14">
        <v>100000</v>
      </c>
      <c r="H2702" s="14">
        <v>100000</v>
      </c>
      <c r="I2702" s="14">
        <v>1</v>
      </c>
    </row>
    <row r="2703" spans="1:9" ht="30" x14ac:dyDescent="0.25">
      <c r="A2703" s="575"/>
      <c r="B2703" s="424"/>
      <c r="C2703" s="147" t="s">
        <v>1245</v>
      </c>
      <c r="D2703" s="144" t="s">
        <v>1246</v>
      </c>
      <c r="E2703" s="12" t="s">
        <v>14</v>
      </c>
      <c r="F2703" s="12" t="s">
        <v>121</v>
      </c>
      <c r="G2703" s="14">
        <v>35000</v>
      </c>
      <c r="H2703" s="14">
        <v>35000</v>
      </c>
      <c r="I2703" s="14">
        <v>1</v>
      </c>
    </row>
    <row r="2704" spans="1:9" ht="45" x14ac:dyDescent="0.25">
      <c r="A2704" s="575"/>
      <c r="B2704" s="424"/>
      <c r="C2704" s="147" t="s">
        <v>1247</v>
      </c>
      <c r="D2704" s="144" t="s">
        <v>1248</v>
      </c>
      <c r="E2704" s="12" t="s">
        <v>14</v>
      </c>
      <c r="F2704" s="12" t="s">
        <v>121</v>
      </c>
      <c r="G2704" s="14">
        <v>157500</v>
      </c>
      <c r="H2704" s="14">
        <v>157500</v>
      </c>
      <c r="I2704" s="14">
        <v>1</v>
      </c>
    </row>
    <row r="2705" spans="1:9" s="8" customFormat="1" ht="30" x14ac:dyDescent="0.25">
      <c r="A2705" s="575"/>
      <c r="B2705" s="450">
        <v>4237</v>
      </c>
      <c r="C2705" s="141">
        <v>79111200</v>
      </c>
      <c r="D2705" s="142" t="s">
        <v>141</v>
      </c>
      <c r="E2705" s="15" t="s">
        <v>126</v>
      </c>
      <c r="F2705" s="15" t="s">
        <v>15</v>
      </c>
      <c r="G2705" s="16">
        <v>1</v>
      </c>
      <c r="H2705" s="16">
        <v>1000000</v>
      </c>
      <c r="I2705" s="16">
        <v>1000000</v>
      </c>
    </row>
    <row r="2706" spans="1:9" s="8" customFormat="1" x14ac:dyDescent="0.25">
      <c r="A2706" s="575"/>
      <c r="B2706" s="450">
        <v>4241</v>
      </c>
      <c r="C2706" s="141">
        <v>50531140</v>
      </c>
      <c r="D2706" s="142" t="s">
        <v>164</v>
      </c>
      <c r="E2706" s="15" t="s">
        <v>126</v>
      </c>
      <c r="F2706" s="15" t="s">
        <v>121</v>
      </c>
      <c r="G2706" s="16">
        <v>1000000</v>
      </c>
      <c r="H2706" s="16">
        <v>1000000</v>
      </c>
      <c r="I2706" s="16">
        <v>1</v>
      </c>
    </row>
    <row r="2707" spans="1:9" s="8" customFormat="1" ht="60" x14ac:dyDescent="0.25">
      <c r="A2707" s="575"/>
      <c r="B2707" s="450"/>
      <c r="C2707" s="141">
        <v>76131100</v>
      </c>
      <c r="D2707" s="142" t="s">
        <v>1249</v>
      </c>
      <c r="E2707" s="15" t="s">
        <v>120</v>
      </c>
      <c r="F2707" s="15" t="s">
        <v>121</v>
      </c>
      <c r="G2707" s="16">
        <v>40000</v>
      </c>
      <c r="H2707" s="16">
        <v>40000</v>
      </c>
      <c r="I2707" s="16">
        <v>1</v>
      </c>
    </row>
    <row r="2708" spans="1:9" s="8" customFormat="1" ht="30" x14ac:dyDescent="0.25">
      <c r="A2708" s="575"/>
      <c r="B2708" s="450"/>
      <c r="C2708" s="141">
        <v>79711110</v>
      </c>
      <c r="D2708" s="142" t="s">
        <v>497</v>
      </c>
      <c r="E2708" s="15" t="s">
        <v>120</v>
      </c>
      <c r="F2708" s="15" t="s">
        <v>121</v>
      </c>
      <c r="G2708" s="16">
        <v>60000</v>
      </c>
      <c r="H2708" s="16">
        <v>60000</v>
      </c>
      <c r="I2708" s="16">
        <v>1</v>
      </c>
    </row>
    <row r="2709" spans="1:9" s="8" customFormat="1" ht="60" x14ac:dyDescent="0.25">
      <c r="A2709" s="575"/>
      <c r="B2709" s="450"/>
      <c r="C2709" s="141">
        <v>79711110</v>
      </c>
      <c r="D2709" s="142" t="s">
        <v>1250</v>
      </c>
      <c r="E2709" s="15" t="s">
        <v>120</v>
      </c>
      <c r="F2709" s="15" t="s">
        <v>121</v>
      </c>
      <c r="G2709" s="16">
        <v>24000</v>
      </c>
      <c r="H2709" s="16">
        <v>24000</v>
      </c>
      <c r="I2709" s="16">
        <v>1</v>
      </c>
    </row>
    <row r="2710" spans="1:9" s="8" customFormat="1" x14ac:dyDescent="0.25">
      <c r="A2710" s="575"/>
      <c r="B2710" s="450"/>
      <c r="C2710" s="141">
        <v>79991160</v>
      </c>
      <c r="D2710" s="142" t="s">
        <v>499</v>
      </c>
      <c r="E2710" s="15" t="s">
        <v>14</v>
      </c>
      <c r="F2710" s="15" t="s">
        <v>121</v>
      </c>
      <c r="G2710" s="16">
        <v>408400</v>
      </c>
      <c r="H2710" s="16">
        <v>408400</v>
      </c>
      <c r="I2710" s="16">
        <v>1</v>
      </c>
    </row>
    <row r="2711" spans="1:9" ht="45" x14ac:dyDescent="0.25">
      <c r="A2711" s="575"/>
      <c r="B2711" s="424">
        <v>4252</v>
      </c>
      <c r="C2711" s="143" t="s">
        <v>1251</v>
      </c>
      <c r="D2711" s="144" t="s">
        <v>1252</v>
      </c>
      <c r="E2711" s="12" t="s">
        <v>126</v>
      </c>
      <c r="F2711" s="12" t="s">
        <v>121</v>
      </c>
      <c r="G2711" s="14">
        <v>600000</v>
      </c>
      <c r="H2711" s="14">
        <v>600000</v>
      </c>
      <c r="I2711" s="14">
        <v>1</v>
      </c>
    </row>
    <row r="2712" spans="1:9" ht="45" x14ac:dyDescent="0.25">
      <c r="A2712" s="575"/>
      <c r="B2712" s="424"/>
      <c r="C2712" s="143" t="s">
        <v>1253</v>
      </c>
      <c r="D2712" s="144" t="s">
        <v>1254</v>
      </c>
      <c r="E2712" s="12" t="s">
        <v>126</v>
      </c>
      <c r="F2712" s="12" t="s">
        <v>121</v>
      </c>
      <c r="G2712" s="14">
        <v>650000</v>
      </c>
      <c r="H2712" s="14">
        <v>650000</v>
      </c>
      <c r="I2712" s="14">
        <v>1</v>
      </c>
    </row>
    <row r="2713" spans="1:9" ht="45" x14ac:dyDescent="0.25">
      <c r="A2713" s="575"/>
      <c r="B2713" s="424"/>
      <c r="C2713" s="143" t="s">
        <v>1255</v>
      </c>
      <c r="D2713" s="144" t="s">
        <v>1256</v>
      </c>
      <c r="E2713" s="12" t="s">
        <v>126</v>
      </c>
      <c r="F2713" s="12" t="s">
        <v>121</v>
      </c>
      <c r="G2713" s="14">
        <v>1276000</v>
      </c>
      <c r="H2713" s="14">
        <v>1276000</v>
      </c>
      <c r="I2713" s="14">
        <v>1</v>
      </c>
    </row>
    <row r="2714" spans="1:9" ht="30" x14ac:dyDescent="0.25">
      <c r="A2714" s="575"/>
      <c r="B2714" s="424"/>
      <c r="C2714" s="291" t="s">
        <v>5838</v>
      </c>
      <c r="D2714" s="291" t="s">
        <v>5839</v>
      </c>
      <c r="E2714" s="291" t="s">
        <v>126</v>
      </c>
      <c r="F2714" s="291" t="s">
        <v>121</v>
      </c>
      <c r="G2714" s="291">
        <v>400000</v>
      </c>
      <c r="H2714" s="291">
        <v>400000</v>
      </c>
      <c r="I2714" s="291">
        <v>1</v>
      </c>
    </row>
    <row r="2715" spans="1:9" s="8" customFormat="1" ht="45" x14ac:dyDescent="0.25">
      <c r="A2715" s="575"/>
      <c r="B2715" s="424"/>
      <c r="C2715" s="141" t="s">
        <v>1257</v>
      </c>
      <c r="D2715" s="142" t="s">
        <v>1258</v>
      </c>
      <c r="E2715" s="15" t="s">
        <v>126</v>
      </c>
      <c r="F2715" s="15" t="s">
        <v>121</v>
      </c>
      <c r="G2715" s="16">
        <v>400000</v>
      </c>
      <c r="H2715" s="16">
        <v>400000</v>
      </c>
      <c r="I2715" s="16">
        <v>1</v>
      </c>
    </row>
    <row r="2716" spans="1:9" s="8" customFormat="1" ht="45" x14ac:dyDescent="0.25">
      <c r="A2716" s="575"/>
      <c r="B2716" s="424"/>
      <c r="C2716" s="141">
        <v>50111260</v>
      </c>
      <c r="D2716" s="142" t="s">
        <v>1259</v>
      </c>
      <c r="E2716" s="15" t="s">
        <v>126</v>
      </c>
      <c r="F2716" s="15" t="s">
        <v>121</v>
      </c>
      <c r="G2716" s="16">
        <v>300000</v>
      </c>
      <c r="H2716" s="16">
        <v>300000</v>
      </c>
      <c r="I2716" s="16">
        <v>1</v>
      </c>
    </row>
    <row r="2717" spans="1:9" ht="60" x14ac:dyDescent="0.25">
      <c r="A2717" s="575"/>
      <c r="B2717" s="424"/>
      <c r="C2717" s="143" t="s">
        <v>1260</v>
      </c>
      <c r="D2717" s="144" t="s">
        <v>1261</v>
      </c>
      <c r="E2717" s="12" t="s">
        <v>120</v>
      </c>
      <c r="F2717" s="12" t="s">
        <v>121</v>
      </c>
      <c r="G2717" s="14">
        <v>400000</v>
      </c>
      <c r="H2717" s="14">
        <v>400000</v>
      </c>
      <c r="I2717" s="14">
        <v>1</v>
      </c>
    </row>
    <row r="2718" spans="1:9" s="8" customFormat="1" ht="60" x14ac:dyDescent="0.25">
      <c r="A2718" s="575"/>
      <c r="B2718" s="424"/>
      <c r="C2718" s="141">
        <v>50111260</v>
      </c>
      <c r="D2718" s="142" t="s">
        <v>1262</v>
      </c>
      <c r="E2718" s="15" t="s">
        <v>126</v>
      </c>
      <c r="F2718" s="15" t="s">
        <v>121</v>
      </c>
      <c r="G2718" s="16">
        <v>220000</v>
      </c>
      <c r="H2718" s="16">
        <v>220000</v>
      </c>
      <c r="I2718" s="16">
        <v>1</v>
      </c>
    </row>
    <row r="2719" spans="1:9" ht="90" x14ac:dyDescent="0.25">
      <c r="A2719" s="575"/>
      <c r="B2719" s="424"/>
      <c r="C2719" s="143" t="s">
        <v>1263</v>
      </c>
      <c r="D2719" s="144" t="s">
        <v>1264</v>
      </c>
      <c r="E2719" s="12" t="s">
        <v>126</v>
      </c>
      <c r="F2719" s="12" t="s">
        <v>121</v>
      </c>
      <c r="G2719" s="14">
        <v>779000</v>
      </c>
      <c r="H2719" s="14">
        <v>779000</v>
      </c>
      <c r="I2719" s="14">
        <v>1</v>
      </c>
    </row>
    <row r="2720" spans="1:9" s="8" customFormat="1" ht="60" x14ac:dyDescent="0.25">
      <c r="A2720" s="575"/>
      <c r="B2720" s="424"/>
      <c r="C2720" s="141">
        <v>50311120</v>
      </c>
      <c r="D2720" s="142" t="s">
        <v>1265</v>
      </c>
      <c r="E2720" s="15" t="s">
        <v>126</v>
      </c>
      <c r="F2720" s="15" t="s">
        <v>121</v>
      </c>
      <c r="G2720" s="16">
        <v>1670000</v>
      </c>
      <c r="H2720" s="16">
        <v>1670000</v>
      </c>
      <c r="I2720" s="16">
        <v>1</v>
      </c>
    </row>
    <row r="2721" spans="1:9" s="8" customFormat="1" ht="75" x14ac:dyDescent="0.25">
      <c r="A2721" s="575"/>
      <c r="B2721" s="424"/>
      <c r="C2721" s="141">
        <v>50311120</v>
      </c>
      <c r="D2721" s="142" t="s">
        <v>1266</v>
      </c>
      <c r="E2721" s="15" t="s">
        <v>126</v>
      </c>
      <c r="F2721" s="15" t="s">
        <v>121</v>
      </c>
      <c r="G2721" s="16">
        <v>350000</v>
      </c>
      <c r="H2721" s="16">
        <v>350000</v>
      </c>
      <c r="I2721" s="16">
        <v>1</v>
      </c>
    </row>
    <row r="2722" spans="1:9" ht="60" x14ac:dyDescent="0.25">
      <c r="A2722" s="575"/>
      <c r="B2722" s="424"/>
      <c r="C2722" s="143" t="s">
        <v>1267</v>
      </c>
      <c r="D2722" s="144" t="s">
        <v>1268</v>
      </c>
      <c r="E2722" s="12" t="s">
        <v>126</v>
      </c>
      <c r="F2722" s="12" t="s">
        <v>121</v>
      </c>
      <c r="G2722" s="14">
        <v>1200000</v>
      </c>
      <c r="H2722" s="14">
        <v>1200000</v>
      </c>
      <c r="I2722" s="14">
        <v>1</v>
      </c>
    </row>
    <row r="2723" spans="1:9" ht="60" x14ac:dyDescent="0.25">
      <c r="A2723" s="575"/>
      <c r="B2723" s="424"/>
      <c r="C2723" s="143" t="s">
        <v>1269</v>
      </c>
      <c r="D2723" s="144" t="s">
        <v>1270</v>
      </c>
      <c r="E2723" s="12" t="s">
        <v>126</v>
      </c>
      <c r="F2723" s="12" t="s">
        <v>121</v>
      </c>
      <c r="G2723" s="14">
        <v>500000</v>
      </c>
      <c r="H2723" s="14">
        <v>500000</v>
      </c>
      <c r="I2723" s="14">
        <v>1</v>
      </c>
    </row>
    <row r="2724" spans="1:9" ht="75" x14ac:dyDescent="0.25">
      <c r="A2724" s="575"/>
      <c r="B2724" s="424"/>
      <c r="C2724" s="143" t="s">
        <v>1271</v>
      </c>
      <c r="D2724" s="144" t="s">
        <v>1272</v>
      </c>
      <c r="E2724" s="12" t="s">
        <v>126</v>
      </c>
      <c r="F2724" s="12" t="s">
        <v>121</v>
      </c>
      <c r="G2724" s="14">
        <v>150900</v>
      </c>
      <c r="H2724" s="14">
        <v>150900</v>
      </c>
      <c r="I2724" s="14">
        <v>1</v>
      </c>
    </row>
    <row r="2725" spans="1:9" x14ac:dyDescent="0.25">
      <c r="A2725" s="575"/>
      <c r="B2725" s="451" t="s">
        <v>153</v>
      </c>
      <c r="C2725" s="451"/>
      <c r="D2725" s="451"/>
      <c r="E2725" s="451"/>
      <c r="F2725" s="451"/>
      <c r="G2725" s="451"/>
      <c r="H2725" s="2">
        <v>6802000</v>
      </c>
      <c r="I2725" s="2"/>
    </row>
    <row r="2726" spans="1:9" x14ac:dyDescent="0.25">
      <c r="A2726" s="575"/>
      <c r="B2726" s="426" t="s">
        <v>154</v>
      </c>
      <c r="C2726" s="426"/>
      <c r="D2726" s="426"/>
      <c r="E2726" s="426"/>
      <c r="F2726" s="426"/>
      <c r="G2726" s="426"/>
      <c r="H2726" s="73">
        <v>4690000</v>
      </c>
      <c r="I2726" s="73"/>
    </row>
    <row r="2727" spans="1:9" ht="45" x14ac:dyDescent="0.25">
      <c r="A2727" s="575"/>
      <c r="B2727" s="424">
        <v>5134</v>
      </c>
      <c r="C2727" s="143" t="s">
        <v>1273</v>
      </c>
      <c r="D2727" s="144" t="s">
        <v>1274</v>
      </c>
      <c r="E2727" s="12" t="s">
        <v>126</v>
      </c>
      <c r="F2727" s="12" t="s">
        <v>121</v>
      </c>
      <c r="G2727" s="14">
        <v>160000</v>
      </c>
      <c r="H2727" s="14">
        <v>160000</v>
      </c>
      <c r="I2727" s="14">
        <v>1</v>
      </c>
    </row>
    <row r="2728" spans="1:9" ht="45" x14ac:dyDescent="0.25">
      <c r="A2728" s="575"/>
      <c r="B2728" s="424"/>
      <c r="C2728" s="143" t="s">
        <v>1275</v>
      </c>
      <c r="D2728" s="144" t="s">
        <v>1276</v>
      </c>
      <c r="E2728" s="12" t="s">
        <v>126</v>
      </c>
      <c r="F2728" s="12" t="s">
        <v>121</v>
      </c>
      <c r="G2728" s="14">
        <v>180000</v>
      </c>
      <c r="H2728" s="14">
        <v>180000</v>
      </c>
      <c r="I2728" s="14">
        <v>1</v>
      </c>
    </row>
    <row r="2729" spans="1:9" ht="45" x14ac:dyDescent="0.25">
      <c r="A2729" s="575"/>
      <c r="B2729" s="424"/>
      <c r="C2729" s="143" t="s">
        <v>1277</v>
      </c>
      <c r="D2729" s="144" t="s">
        <v>1278</v>
      </c>
      <c r="E2729" s="12" t="s">
        <v>126</v>
      </c>
      <c r="F2729" s="12" t="s">
        <v>121</v>
      </c>
      <c r="G2729" s="14">
        <v>180000</v>
      </c>
      <c r="H2729" s="14">
        <v>180000</v>
      </c>
      <c r="I2729" s="14">
        <v>1</v>
      </c>
    </row>
    <row r="2730" spans="1:9" ht="45" x14ac:dyDescent="0.25">
      <c r="A2730" s="575"/>
      <c r="B2730" s="424"/>
      <c r="C2730" s="143" t="s">
        <v>1279</v>
      </c>
      <c r="D2730" s="144" t="s">
        <v>1280</v>
      </c>
      <c r="E2730" s="12" t="s">
        <v>126</v>
      </c>
      <c r="F2730" s="12" t="s">
        <v>121</v>
      </c>
      <c r="G2730" s="14">
        <v>50000</v>
      </c>
      <c r="H2730" s="14">
        <v>50000</v>
      </c>
      <c r="I2730" s="14">
        <v>1</v>
      </c>
    </row>
    <row r="2731" spans="1:9" ht="45" x14ac:dyDescent="0.25">
      <c r="A2731" s="575"/>
      <c r="B2731" s="424"/>
      <c r="C2731" s="143" t="s">
        <v>1281</v>
      </c>
      <c r="D2731" s="144" t="s">
        <v>1282</v>
      </c>
      <c r="E2731" s="12" t="s">
        <v>126</v>
      </c>
      <c r="F2731" s="12" t="s">
        <v>121</v>
      </c>
      <c r="G2731" s="14">
        <v>180000</v>
      </c>
      <c r="H2731" s="14">
        <v>180000</v>
      </c>
      <c r="I2731" s="14">
        <v>1</v>
      </c>
    </row>
    <row r="2732" spans="1:9" ht="45" x14ac:dyDescent="0.25">
      <c r="A2732" s="575"/>
      <c r="B2732" s="424"/>
      <c r="C2732" s="143" t="s">
        <v>1283</v>
      </c>
      <c r="D2732" s="144" t="s">
        <v>1284</v>
      </c>
      <c r="E2732" s="12" t="s">
        <v>126</v>
      </c>
      <c r="F2732" s="12" t="s">
        <v>121</v>
      </c>
      <c r="G2732" s="14">
        <v>170000</v>
      </c>
      <c r="H2732" s="14">
        <v>170000</v>
      </c>
      <c r="I2732" s="14">
        <v>1</v>
      </c>
    </row>
    <row r="2733" spans="1:9" ht="45" x14ac:dyDescent="0.25">
      <c r="A2733" s="575"/>
      <c r="B2733" s="424"/>
      <c r="C2733" s="143" t="s">
        <v>1285</v>
      </c>
      <c r="D2733" s="144" t="s">
        <v>1286</v>
      </c>
      <c r="E2733" s="12" t="s">
        <v>126</v>
      </c>
      <c r="F2733" s="12" t="s">
        <v>121</v>
      </c>
      <c r="G2733" s="14">
        <v>190000</v>
      </c>
      <c r="H2733" s="14">
        <v>190000</v>
      </c>
      <c r="I2733" s="14">
        <v>1</v>
      </c>
    </row>
    <row r="2734" spans="1:9" ht="60" x14ac:dyDescent="0.25">
      <c r="A2734" s="575"/>
      <c r="B2734" s="424"/>
      <c r="C2734" s="143" t="s">
        <v>1287</v>
      </c>
      <c r="D2734" s="144" t="s">
        <v>1288</v>
      </c>
      <c r="E2734" s="12" t="s">
        <v>126</v>
      </c>
      <c r="F2734" s="12" t="s">
        <v>121</v>
      </c>
      <c r="G2734" s="14">
        <v>60000</v>
      </c>
      <c r="H2734" s="14">
        <v>60000</v>
      </c>
      <c r="I2734" s="14">
        <v>1</v>
      </c>
    </row>
    <row r="2735" spans="1:9" ht="60" x14ac:dyDescent="0.25">
      <c r="A2735" s="575"/>
      <c r="B2735" s="424"/>
      <c r="C2735" s="143" t="s">
        <v>1289</v>
      </c>
      <c r="D2735" s="144" t="s">
        <v>1290</v>
      </c>
      <c r="E2735" s="12" t="s">
        <v>149</v>
      </c>
      <c r="F2735" s="12" t="s">
        <v>121</v>
      </c>
      <c r="G2735" s="14">
        <v>20000</v>
      </c>
      <c r="H2735" s="14">
        <v>20000</v>
      </c>
      <c r="I2735" s="14">
        <v>1</v>
      </c>
    </row>
    <row r="2736" spans="1:9" ht="60" x14ac:dyDescent="0.25">
      <c r="A2736" s="575"/>
      <c r="B2736" s="424"/>
      <c r="C2736" s="143" t="s">
        <v>1291</v>
      </c>
      <c r="D2736" s="144" t="s">
        <v>1292</v>
      </c>
      <c r="E2736" s="12" t="s">
        <v>149</v>
      </c>
      <c r="F2736" s="12" t="s">
        <v>121</v>
      </c>
      <c r="G2736" s="14">
        <v>20000</v>
      </c>
      <c r="H2736" s="14">
        <v>20000</v>
      </c>
      <c r="I2736" s="14">
        <v>1</v>
      </c>
    </row>
    <row r="2737" spans="1:9" ht="60" x14ac:dyDescent="0.25">
      <c r="A2737" s="575"/>
      <c r="B2737" s="424"/>
      <c r="C2737" s="143" t="s">
        <v>1293</v>
      </c>
      <c r="D2737" s="144" t="s">
        <v>1294</v>
      </c>
      <c r="E2737" s="12" t="s">
        <v>149</v>
      </c>
      <c r="F2737" s="12" t="s">
        <v>121</v>
      </c>
      <c r="G2737" s="14">
        <v>20000</v>
      </c>
      <c r="H2737" s="14">
        <v>20000</v>
      </c>
      <c r="I2737" s="14">
        <v>1</v>
      </c>
    </row>
    <row r="2738" spans="1:9" ht="60" x14ac:dyDescent="0.25">
      <c r="A2738" s="575"/>
      <c r="B2738" s="424"/>
      <c r="C2738" s="143" t="s">
        <v>1295</v>
      </c>
      <c r="D2738" s="144" t="s">
        <v>1296</v>
      </c>
      <c r="E2738" s="12" t="s">
        <v>149</v>
      </c>
      <c r="F2738" s="12" t="s">
        <v>121</v>
      </c>
      <c r="G2738" s="14">
        <v>20000</v>
      </c>
      <c r="H2738" s="14">
        <v>20000</v>
      </c>
      <c r="I2738" s="14">
        <v>1</v>
      </c>
    </row>
    <row r="2739" spans="1:9" ht="60" x14ac:dyDescent="0.25">
      <c r="A2739" s="575"/>
      <c r="B2739" s="424"/>
      <c r="C2739" s="143" t="s">
        <v>1297</v>
      </c>
      <c r="D2739" s="144" t="s">
        <v>1298</v>
      </c>
      <c r="E2739" s="12" t="s">
        <v>149</v>
      </c>
      <c r="F2739" s="12" t="s">
        <v>121</v>
      </c>
      <c r="G2739" s="14">
        <v>20000</v>
      </c>
      <c r="H2739" s="14">
        <v>20000</v>
      </c>
      <c r="I2739" s="14">
        <v>1</v>
      </c>
    </row>
    <row r="2740" spans="1:9" ht="60" x14ac:dyDescent="0.25">
      <c r="A2740" s="575"/>
      <c r="B2740" s="424"/>
      <c r="C2740" s="143" t="s">
        <v>1299</v>
      </c>
      <c r="D2740" s="144" t="s">
        <v>1300</v>
      </c>
      <c r="E2740" s="12" t="s">
        <v>149</v>
      </c>
      <c r="F2740" s="12" t="s">
        <v>121</v>
      </c>
      <c r="G2740" s="14">
        <v>20000</v>
      </c>
      <c r="H2740" s="14">
        <v>20000</v>
      </c>
      <c r="I2740" s="14">
        <v>1</v>
      </c>
    </row>
    <row r="2741" spans="1:9" ht="60" x14ac:dyDescent="0.25">
      <c r="A2741" s="575"/>
      <c r="B2741" s="424"/>
      <c r="C2741" s="143" t="s">
        <v>1301</v>
      </c>
      <c r="D2741" s="144" t="s">
        <v>1302</v>
      </c>
      <c r="E2741" s="12" t="s">
        <v>149</v>
      </c>
      <c r="F2741" s="12" t="s">
        <v>121</v>
      </c>
      <c r="G2741" s="14">
        <v>20000</v>
      </c>
      <c r="H2741" s="14">
        <v>20000</v>
      </c>
      <c r="I2741" s="14">
        <v>1</v>
      </c>
    </row>
    <row r="2742" spans="1:9" ht="60" x14ac:dyDescent="0.25">
      <c r="A2742" s="575"/>
      <c r="B2742" s="424"/>
      <c r="C2742" s="143" t="s">
        <v>1303</v>
      </c>
      <c r="D2742" s="144" t="s">
        <v>1304</v>
      </c>
      <c r="E2742" s="12" t="s">
        <v>149</v>
      </c>
      <c r="F2742" s="12" t="s">
        <v>121</v>
      </c>
      <c r="G2742" s="14">
        <v>20000</v>
      </c>
      <c r="H2742" s="14">
        <v>20000</v>
      </c>
      <c r="I2742" s="14">
        <v>1</v>
      </c>
    </row>
    <row r="2743" spans="1:9" ht="60" x14ac:dyDescent="0.25">
      <c r="A2743" s="575"/>
      <c r="B2743" s="424"/>
      <c r="C2743" s="143" t="s">
        <v>1305</v>
      </c>
      <c r="D2743" s="144" t="s">
        <v>1306</v>
      </c>
      <c r="E2743" s="12" t="s">
        <v>149</v>
      </c>
      <c r="F2743" s="12" t="s">
        <v>121</v>
      </c>
      <c r="G2743" s="14">
        <v>20000</v>
      </c>
      <c r="H2743" s="14">
        <v>20000</v>
      </c>
      <c r="I2743" s="14">
        <v>1</v>
      </c>
    </row>
    <row r="2744" spans="1:9" ht="60" x14ac:dyDescent="0.25">
      <c r="A2744" s="575"/>
      <c r="B2744" s="424"/>
      <c r="C2744" s="143" t="s">
        <v>1307</v>
      </c>
      <c r="D2744" s="144" t="s">
        <v>1308</v>
      </c>
      <c r="E2744" s="12" t="s">
        <v>149</v>
      </c>
      <c r="F2744" s="12" t="s">
        <v>121</v>
      </c>
      <c r="G2744" s="14">
        <v>20000</v>
      </c>
      <c r="H2744" s="14">
        <v>20000</v>
      </c>
      <c r="I2744" s="14">
        <v>1</v>
      </c>
    </row>
    <row r="2745" spans="1:9" ht="60" x14ac:dyDescent="0.25">
      <c r="A2745" s="575"/>
      <c r="B2745" s="424"/>
      <c r="C2745" s="143" t="s">
        <v>1309</v>
      </c>
      <c r="D2745" s="144" t="s">
        <v>1310</v>
      </c>
      <c r="E2745" s="12" t="s">
        <v>149</v>
      </c>
      <c r="F2745" s="12" t="s">
        <v>121</v>
      </c>
      <c r="G2745" s="14">
        <v>20000</v>
      </c>
      <c r="H2745" s="14">
        <v>20000</v>
      </c>
      <c r="I2745" s="14">
        <v>1</v>
      </c>
    </row>
    <row r="2746" spans="1:9" ht="30" x14ac:dyDescent="0.25">
      <c r="A2746" s="575"/>
      <c r="B2746" s="424"/>
      <c r="C2746" s="143" t="s">
        <v>5873</v>
      </c>
      <c r="D2746" s="144" t="s">
        <v>5874</v>
      </c>
      <c r="E2746" s="315" t="s">
        <v>172</v>
      </c>
      <c r="F2746" s="315" t="s">
        <v>121</v>
      </c>
      <c r="G2746" s="14">
        <v>2000000</v>
      </c>
      <c r="H2746" s="14">
        <v>2000000</v>
      </c>
      <c r="I2746" s="14">
        <v>1</v>
      </c>
    </row>
    <row r="2747" spans="1:9" ht="60" x14ac:dyDescent="0.25">
      <c r="A2747" s="575"/>
      <c r="B2747" s="424"/>
      <c r="C2747" s="143" t="s">
        <v>1311</v>
      </c>
      <c r="D2747" s="144" t="s">
        <v>1312</v>
      </c>
      <c r="E2747" s="12" t="s">
        <v>149</v>
      </c>
      <c r="F2747" s="12" t="s">
        <v>121</v>
      </c>
      <c r="G2747" s="14">
        <v>20000</v>
      </c>
      <c r="H2747" s="14">
        <v>20000</v>
      </c>
      <c r="I2747" s="14">
        <v>1</v>
      </c>
    </row>
    <row r="2748" spans="1:9" ht="60" x14ac:dyDescent="0.25">
      <c r="A2748" s="575"/>
      <c r="B2748" s="424"/>
      <c r="C2748" s="143" t="s">
        <v>1313</v>
      </c>
      <c r="D2748" s="144" t="s">
        <v>1314</v>
      </c>
      <c r="E2748" s="12" t="s">
        <v>149</v>
      </c>
      <c r="F2748" s="12" t="s">
        <v>121</v>
      </c>
      <c r="G2748" s="14">
        <v>20000</v>
      </c>
      <c r="H2748" s="14">
        <v>20000</v>
      </c>
      <c r="I2748" s="14">
        <v>1</v>
      </c>
    </row>
    <row r="2749" spans="1:9" ht="60" x14ac:dyDescent="0.25">
      <c r="A2749" s="575"/>
      <c r="B2749" s="424"/>
      <c r="C2749" s="143" t="s">
        <v>1315</v>
      </c>
      <c r="D2749" s="144" t="s">
        <v>1316</v>
      </c>
      <c r="E2749" s="12" t="s">
        <v>149</v>
      </c>
      <c r="F2749" s="12" t="s">
        <v>121</v>
      </c>
      <c r="G2749" s="14">
        <v>20000</v>
      </c>
      <c r="H2749" s="14">
        <v>20000</v>
      </c>
      <c r="I2749" s="14">
        <v>1</v>
      </c>
    </row>
    <row r="2750" spans="1:9" ht="60" x14ac:dyDescent="0.25">
      <c r="A2750" s="575"/>
      <c r="B2750" s="424"/>
      <c r="C2750" s="143" t="s">
        <v>1317</v>
      </c>
      <c r="D2750" s="144" t="s">
        <v>1318</v>
      </c>
      <c r="E2750" s="12" t="s">
        <v>149</v>
      </c>
      <c r="F2750" s="12" t="s">
        <v>121</v>
      </c>
      <c r="G2750" s="14">
        <v>20000</v>
      </c>
      <c r="H2750" s="14">
        <v>20000</v>
      </c>
      <c r="I2750" s="14">
        <v>1</v>
      </c>
    </row>
    <row r="2751" spans="1:9" ht="60" x14ac:dyDescent="0.25">
      <c r="A2751" s="575"/>
      <c r="B2751" s="424"/>
      <c r="C2751" s="143" t="s">
        <v>1319</v>
      </c>
      <c r="D2751" s="144" t="s">
        <v>1320</v>
      </c>
      <c r="E2751" s="12" t="s">
        <v>149</v>
      </c>
      <c r="F2751" s="12" t="s">
        <v>121</v>
      </c>
      <c r="G2751" s="14">
        <v>20000</v>
      </c>
      <c r="H2751" s="14">
        <v>20000</v>
      </c>
      <c r="I2751" s="14">
        <v>1</v>
      </c>
    </row>
    <row r="2752" spans="1:9" ht="60" x14ac:dyDescent="0.25">
      <c r="A2752" s="575"/>
      <c r="B2752" s="424"/>
      <c r="C2752" s="143" t="s">
        <v>1321</v>
      </c>
      <c r="D2752" s="144" t="s">
        <v>1322</v>
      </c>
      <c r="E2752" s="12" t="s">
        <v>149</v>
      </c>
      <c r="F2752" s="12" t="s">
        <v>121</v>
      </c>
      <c r="G2752" s="14">
        <v>20000</v>
      </c>
      <c r="H2752" s="14">
        <v>20000</v>
      </c>
      <c r="I2752" s="14">
        <v>1</v>
      </c>
    </row>
    <row r="2753" spans="1:9" ht="60" x14ac:dyDescent="0.25">
      <c r="A2753" s="575"/>
      <c r="B2753" s="424"/>
      <c r="C2753" s="143" t="s">
        <v>1323</v>
      </c>
      <c r="D2753" s="144" t="s">
        <v>1324</v>
      </c>
      <c r="E2753" s="12" t="s">
        <v>149</v>
      </c>
      <c r="F2753" s="12" t="s">
        <v>121</v>
      </c>
      <c r="G2753" s="14">
        <v>20000</v>
      </c>
      <c r="H2753" s="14">
        <v>20000</v>
      </c>
      <c r="I2753" s="14">
        <v>1</v>
      </c>
    </row>
    <row r="2754" spans="1:9" ht="60" x14ac:dyDescent="0.25">
      <c r="A2754" s="575"/>
      <c r="B2754" s="424"/>
      <c r="C2754" s="143" t="s">
        <v>1325</v>
      </c>
      <c r="D2754" s="144" t="s">
        <v>1326</v>
      </c>
      <c r="E2754" s="12" t="s">
        <v>149</v>
      </c>
      <c r="F2754" s="12" t="s">
        <v>121</v>
      </c>
      <c r="G2754" s="14">
        <v>20000</v>
      </c>
      <c r="H2754" s="14">
        <v>20000</v>
      </c>
      <c r="I2754" s="14">
        <v>1</v>
      </c>
    </row>
    <row r="2755" spans="1:9" ht="60" x14ac:dyDescent="0.25">
      <c r="A2755" s="575"/>
      <c r="B2755" s="424"/>
      <c r="C2755" s="143" t="s">
        <v>1327</v>
      </c>
      <c r="D2755" s="144" t="s">
        <v>1328</v>
      </c>
      <c r="E2755" s="12" t="s">
        <v>149</v>
      </c>
      <c r="F2755" s="12" t="s">
        <v>121</v>
      </c>
      <c r="G2755" s="14">
        <v>20000</v>
      </c>
      <c r="H2755" s="14">
        <v>20000</v>
      </c>
      <c r="I2755" s="14">
        <v>1</v>
      </c>
    </row>
    <row r="2756" spans="1:9" ht="60" x14ac:dyDescent="0.25">
      <c r="A2756" s="575"/>
      <c r="B2756" s="424"/>
      <c r="C2756" s="143" t="s">
        <v>1329</v>
      </c>
      <c r="D2756" s="144" t="s">
        <v>1330</v>
      </c>
      <c r="E2756" s="12" t="s">
        <v>149</v>
      </c>
      <c r="F2756" s="12" t="s">
        <v>121</v>
      </c>
      <c r="G2756" s="14">
        <v>20000</v>
      </c>
      <c r="H2756" s="14">
        <v>20000</v>
      </c>
      <c r="I2756" s="14">
        <v>1</v>
      </c>
    </row>
    <row r="2757" spans="1:9" ht="60" x14ac:dyDescent="0.25">
      <c r="A2757" s="575"/>
      <c r="B2757" s="424"/>
      <c r="C2757" s="143" t="s">
        <v>1331</v>
      </c>
      <c r="D2757" s="144" t="s">
        <v>1332</v>
      </c>
      <c r="E2757" s="12" t="s">
        <v>149</v>
      </c>
      <c r="F2757" s="12" t="s">
        <v>121</v>
      </c>
      <c r="G2757" s="14">
        <v>20000</v>
      </c>
      <c r="H2757" s="14">
        <v>20000</v>
      </c>
      <c r="I2757" s="14">
        <v>1</v>
      </c>
    </row>
    <row r="2758" spans="1:9" ht="60" x14ac:dyDescent="0.25">
      <c r="A2758" s="575"/>
      <c r="B2758" s="424"/>
      <c r="C2758" s="143" t="s">
        <v>1333</v>
      </c>
      <c r="D2758" s="144" t="s">
        <v>1334</v>
      </c>
      <c r="E2758" s="12" t="s">
        <v>149</v>
      </c>
      <c r="F2758" s="12" t="s">
        <v>121</v>
      </c>
      <c r="G2758" s="14">
        <v>20000</v>
      </c>
      <c r="H2758" s="14">
        <v>20000</v>
      </c>
      <c r="I2758" s="14">
        <v>1</v>
      </c>
    </row>
    <row r="2759" spans="1:9" ht="60" x14ac:dyDescent="0.25">
      <c r="A2759" s="575"/>
      <c r="B2759" s="424"/>
      <c r="C2759" s="143" t="s">
        <v>1335</v>
      </c>
      <c r="D2759" s="144" t="s">
        <v>1336</v>
      </c>
      <c r="E2759" s="12" t="s">
        <v>149</v>
      </c>
      <c r="F2759" s="12" t="s">
        <v>121</v>
      </c>
      <c r="G2759" s="14">
        <v>20000</v>
      </c>
      <c r="H2759" s="14">
        <v>20000</v>
      </c>
      <c r="I2759" s="14">
        <v>1</v>
      </c>
    </row>
    <row r="2760" spans="1:9" ht="60" x14ac:dyDescent="0.25">
      <c r="A2760" s="575"/>
      <c r="B2760" s="424"/>
      <c r="C2760" s="143" t="s">
        <v>1337</v>
      </c>
      <c r="D2760" s="144" t="s">
        <v>1338</v>
      </c>
      <c r="E2760" s="12" t="s">
        <v>149</v>
      </c>
      <c r="F2760" s="12" t="s">
        <v>121</v>
      </c>
      <c r="G2760" s="14">
        <v>20000</v>
      </c>
      <c r="H2760" s="14">
        <v>20000</v>
      </c>
      <c r="I2760" s="14">
        <v>1</v>
      </c>
    </row>
    <row r="2761" spans="1:9" ht="60" x14ac:dyDescent="0.25">
      <c r="A2761" s="575"/>
      <c r="B2761" s="424"/>
      <c r="C2761" s="143" t="s">
        <v>1339</v>
      </c>
      <c r="D2761" s="144" t="s">
        <v>1340</v>
      </c>
      <c r="E2761" s="12" t="s">
        <v>149</v>
      </c>
      <c r="F2761" s="12" t="s">
        <v>121</v>
      </c>
      <c r="G2761" s="14">
        <v>20000</v>
      </c>
      <c r="H2761" s="14">
        <v>20000</v>
      </c>
      <c r="I2761" s="14">
        <v>1</v>
      </c>
    </row>
    <row r="2762" spans="1:9" ht="60" x14ac:dyDescent="0.25">
      <c r="A2762" s="575"/>
      <c r="B2762" s="424"/>
      <c r="C2762" s="143" t="s">
        <v>1341</v>
      </c>
      <c r="D2762" s="144" t="s">
        <v>1342</v>
      </c>
      <c r="E2762" s="12" t="s">
        <v>149</v>
      </c>
      <c r="F2762" s="12" t="s">
        <v>121</v>
      </c>
      <c r="G2762" s="14">
        <v>20000</v>
      </c>
      <c r="H2762" s="14">
        <v>20000</v>
      </c>
      <c r="I2762" s="14">
        <v>1</v>
      </c>
    </row>
    <row r="2763" spans="1:9" ht="60" x14ac:dyDescent="0.25">
      <c r="A2763" s="575"/>
      <c r="B2763" s="424"/>
      <c r="C2763" s="143" t="s">
        <v>1343</v>
      </c>
      <c r="D2763" s="144" t="s">
        <v>1344</v>
      </c>
      <c r="E2763" s="12" t="s">
        <v>149</v>
      </c>
      <c r="F2763" s="12" t="s">
        <v>121</v>
      </c>
      <c r="G2763" s="14">
        <v>20000</v>
      </c>
      <c r="H2763" s="14">
        <v>20000</v>
      </c>
      <c r="I2763" s="14">
        <v>1</v>
      </c>
    </row>
    <row r="2764" spans="1:9" ht="30" x14ac:dyDescent="0.25">
      <c r="A2764" s="575"/>
      <c r="B2764" s="424"/>
      <c r="C2764" s="143" t="s">
        <v>5766</v>
      </c>
      <c r="D2764" s="144" t="s">
        <v>519</v>
      </c>
      <c r="E2764" s="279" t="s">
        <v>172</v>
      </c>
      <c r="F2764" s="279" t="s">
        <v>121</v>
      </c>
      <c r="G2764" s="14">
        <v>2000000</v>
      </c>
      <c r="H2764" s="14">
        <f>G2764*I2764</f>
        <v>2000000</v>
      </c>
      <c r="I2764" s="14">
        <v>1</v>
      </c>
    </row>
    <row r="2765" spans="1:9" ht="60" x14ac:dyDescent="0.25">
      <c r="A2765" s="575"/>
      <c r="B2765" s="424"/>
      <c r="C2765" s="143" t="s">
        <v>1345</v>
      </c>
      <c r="D2765" s="144" t="s">
        <v>1346</v>
      </c>
      <c r="E2765" s="12" t="s">
        <v>149</v>
      </c>
      <c r="F2765" s="12" t="s">
        <v>121</v>
      </c>
      <c r="G2765" s="14">
        <v>20000</v>
      </c>
      <c r="H2765" s="14">
        <v>20000</v>
      </c>
      <c r="I2765" s="14">
        <v>1</v>
      </c>
    </row>
    <row r="2766" spans="1:9" ht="60" x14ac:dyDescent="0.25">
      <c r="A2766" s="575"/>
      <c r="B2766" s="424"/>
      <c r="C2766" s="143" t="s">
        <v>1347</v>
      </c>
      <c r="D2766" s="144" t="s">
        <v>1348</v>
      </c>
      <c r="E2766" s="12" t="s">
        <v>149</v>
      </c>
      <c r="F2766" s="12" t="s">
        <v>121</v>
      </c>
      <c r="G2766" s="14">
        <v>20000</v>
      </c>
      <c r="H2766" s="14">
        <v>20000</v>
      </c>
      <c r="I2766" s="14">
        <v>1</v>
      </c>
    </row>
    <row r="2767" spans="1:9" ht="60" x14ac:dyDescent="0.25">
      <c r="A2767" s="575"/>
      <c r="B2767" s="424"/>
      <c r="C2767" s="143" t="s">
        <v>1349</v>
      </c>
      <c r="D2767" s="144" t="s">
        <v>1350</v>
      </c>
      <c r="E2767" s="12" t="s">
        <v>149</v>
      </c>
      <c r="F2767" s="12" t="s">
        <v>121</v>
      </c>
      <c r="G2767" s="14">
        <v>20000</v>
      </c>
      <c r="H2767" s="14">
        <v>20000</v>
      </c>
      <c r="I2767" s="14">
        <v>1</v>
      </c>
    </row>
    <row r="2768" spans="1:9" ht="60" x14ac:dyDescent="0.25">
      <c r="A2768" s="575"/>
      <c r="B2768" s="424"/>
      <c r="C2768" s="143" t="s">
        <v>1351</v>
      </c>
      <c r="D2768" s="144" t="s">
        <v>1352</v>
      </c>
      <c r="E2768" s="12" t="s">
        <v>149</v>
      </c>
      <c r="F2768" s="12" t="s">
        <v>121</v>
      </c>
      <c r="G2768" s="14">
        <v>20000</v>
      </c>
      <c r="H2768" s="14">
        <v>20000</v>
      </c>
      <c r="I2768" s="14">
        <v>1</v>
      </c>
    </row>
    <row r="2769" spans="1:9" ht="60" x14ac:dyDescent="0.25">
      <c r="A2769" s="575"/>
      <c r="B2769" s="424"/>
      <c r="C2769" s="143" t="s">
        <v>1353</v>
      </c>
      <c r="D2769" s="144" t="s">
        <v>1354</v>
      </c>
      <c r="E2769" s="12" t="s">
        <v>149</v>
      </c>
      <c r="F2769" s="12" t="s">
        <v>121</v>
      </c>
      <c r="G2769" s="14">
        <v>20000</v>
      </c>
      <c r="H2769" s="14">
        <v>20000</v>
      </c>
      <c r="I2769" s="14">
        <v>1</v>
      </c>
    </row>
    <row r="2770" spans="1:9" ht="60" x14ac:dyDescent="0.25">
      <c r="A2770" s="575"/>
      <c r="B2770" s="424"/>
      <c r="C2770" s="143" t="s">
        <v>1355</v>
      </c>
      <c r="D2770" s="144" t="s">
        <v>1356</v>
      </c>
      <c r="E2770" s="12" t="s">
        <v>149</v>
      </c>
      <c r="F2770" s="12" t="s">
        <v>121</v>
      </c>
      <c r="G2770" s="14">
        <v>20000</v>
      </c>
      <c r="H2770" s="14">
        <v>20000</v>
      </c>
      <c r="I2770" s="14">
        <v>1</v>
      </c>
    </row>
    <row r="2771" spans="1:9" ht="60" x14ac:dyDescent="0.25">
      <c r="A2771" s="575"/>
      <c r="B2771" s="424"/>
      <c r="C2771" s="143" t="s">
        <v>1357</v>
      </c>
      <c r="D2771" s="144" t="s">
        <v>1358</v>
      </c>
      <c r="E2771" s="12" t="s">
        <v>149</v>
      </c>
      <c r="F2771" s="12" t="s">
        <v>121</v>
      </c>
      <c r="G2771" s="14">
        <v>20000</v>
      </c>
      <c r="H2771" s="14">
        <v>20000</v>
      </c>
      <c r="I2771" s="14">
        <v>1</v>
      </c>
    </row>
    <row r="2772" spans="1:9" ht="60" x14ac:dyDescent="0.25">
      <c r="A2772" s="575"/>
      <c r="B2772" s="424"/>
      <c r="C2772" s="143" t="s">
        <v>1359</v>
      </c>
      <c r="D2772" s="144" t="s">
        <v>1360</v>
      </c>
      <c r="E2772" s="12" t="s">
        <v>149</v>
      </c>
      <c r="F2772" s="12" t="s">
        <v>121</v>
      </c>
      <c r="G2772" s="14">
        <v>20000</v>
      </c>
      <c r="H2772" s="14">
        <v>20000</v>
      </c>
      <c r="I2772" s="14">
        <v>1</v>
      </c>
    </row>
    <row r="2773" spans="1:9" ht="60" x14ac:dyDescent="0.25">
      <c r="A2773" s="575"/>
      <c r="B2773" s="424"/>
      <c r="C2773" s="143" t="s">
        <v>1361</v>
      </c>
      <c r="D2773" s="144" t="s">
        <v>1362</v>
      </c>
      <c r="E2773" s="12" t="s">
        <v>149</v>
      </c>
      <c r="F2773" s="12" t="s">
        <v>121</v>
      </c>
      <c r="G2773" s="14">
        <v>20000</v>
      </c>
      <c r="H2773" s="14">
        <v>20000</v>
      </c>
      <c r="I2773" s="14">
        <v>1</v>
      </c>
    </row>
    <row r="2774" spans="1:9" ht="60" x14ac:dyDescent="0.25">
      <c r="A2774" s="575"/>
      <c r="B2774" s="424"/>
      <c r="C2774" s="143" t="s">
        <v>1363</v>
      </c>
      <c r="D2774" s="144" t="s">
        <v>1364</v>
      </c>
      <c r="E2774" s="12" t="s">
        <v>149</v>
      </c>
      <c r="F2774" s="12" t="s">
        <v>121</v>
      </c>
      <c r="G2774" s="14">
        <v>20000</v>
      </c>
      <c r="H2774" s="14">
        <v>20000</v>
      </c>
      <c r="I2774" s="14">
        <v>1</v>
      </c>
    </row>
    <row r="2775" spans="1:9" ht="60" x14ac:dyDescent="0.25">
      <c r="A2775" s="575"/>
      <c r="B2775" s="424"/>
      <c r="C2775" s="143" t="s">
        <v>1365</v>
      </c>
      <c r="D2775" s="144" t="s">
        <v>1366</v>
      </c>
      <c r="E2775" s="12" t="s">
        <v>149</v>
      </c>
      <c r="F2775" s="12" t="s">
        <v>121</v>
      </c>
      <c r="G2775" s="14">
        <v>20000</v>
      </c>
      <c r="H2775" s="14">
        <v>20000</v>
      </c>
      <c r="I2775" s="14">
        <v>1</v>
      </c>
    </row>
    <row r="2776" spans="1:9" ht="60" x14ac:dyDescent="0.25">
      <c r="A2776" s="575"/>
      <c r="B2776" s="424"/>
      <c r="C2776" s="143" t="s">
        <v>1367</v>
      </c>
      <c r="D2776" s="144" t="s">
        <v>1368</v>
      </c>
      <c r="E2776" s="12" t="s">
        <v>149</v>
      </c>
      <c r="F2776" s="12" t="s">
        <v>121</v>
      </c>
      <c r="G2776" s="14">
        <v>20000</v>
      </c>
      <c r="H2776" s="14">
        <v>20000</v>
      </c>
      <c r="I2776" s="14">
        <v>1</v>
      </c>
    </row>
    <row r="2777" spans="1:9" ht="60" x14ac:dyDescent="0.25">
      <c r="A2777" s="575"/>
      <c r="B2777" s="424"/>
      <c r="C2777" s="143" t="s">
        <v>1369</v>
      </c>
      <c r="D2777" s="144" t="s">
        <v>1370</v>
      </c>
      <c r="E2777" s="12" t="s">
        <v>149</v>
      </c>
      <c r="F2777" s="12" t="s">
        <v>121</v>
      </c>
      <c r="G2777" s="14">
        <v>20000</v>
      </c>
      <c r="H2777" s="14">
        <v>20000</v>
      </c>
      <c r="I2777" s="14">
        <v>1</v>
      </c>
    </row>
    <row r="2778" spans="1:9" ht="60" x14ac:dyDescent="0.25">
      <c r="A2778" s="575"/>
      <c r="B2778" s="424"/>
      <c r="C2778" s="143" t="s">
        <v>1371</v>
      </c>
      <c r="D2778" s="144" t="s">
        <v>1372</v>
      </c>
      <c r="E2778" s="12" t="s">
        <v>149</v>
      </c>
      <c r="F2778" s="12" t="s">
        <v>121</v>
      </c>
      <c r="G2778" s="14">
        <v>20000</v>
      </c>
      <c r="H2778" s="14">
        <v>20000</v>
      </c>
      <c r="I2778" s="14">
        <v>1</v>
      </c>
    </row>
    <row r="2779" spans="1:9" ht="60" x14ac:dyDescent="0.25">
      <c r="A2779" s="575"/>
      <c r="B2779" s="424"/>
      <c r="C2779" s="143" t="s">
        <v>1373</v>
      </c>
      <c r="D2779" s="144" t="s">
        <v>1374</v>
      </c>
      <c r="E2779" s="12" t="s">
        <v>149</v>
      </c>
      <c r="F2779" s="12" t="s">
        <v>121</v>
      </c>
      <c r="G2779" s="14">
        <v>20000</v>
      </c>
      <c r="H2779" s="14">
        <v>20000</v>
      </c>
      <c r="I2779" s="14">
        <v>1</v>
      </c>
    </row>
    <row r="2780" spans="1:9" ht="60" x14ac:dyDescent="0.25">
      <c r="A2780" s="575"/>
      <c r="B2780" s="424"/>
      <c r="C2780" s="143" t="s">
        <v>1375</v>
      </c>
      <c r="D2780" s="144" t="s">
        <v>1376</v>
      </c>
      <c r="E2780" s="12" t="s">
        <v>149</v>
      </c>
      <c r="F2780" s="12" t="s">
        <v>121</v>
      </c>
      <c r="G2780" s="14">
        <v>20000</v>
      </c>
      <c r="H2780" s="14">
        <v>20000</v>
      </c>
      <c r="I2780" s="14">
        <v>1</v>
      </c>
    </row>
    <row r="2781" spans="1:9" ht="60" x14ac:dyDescent="0.25">
      <c r="A2781" s="575"/>
      <c r="B2781" s="424"/>
      <c r="C2781" s="143" t="s">
        <v>1377</v>
      </c>
      <c r="D2781" s="144" t="s">
        <v>1378</v>
      </c>
      <c r="E2781" s="12" t="s">
        <v>149</v>
      </c>
      <c r="F2781" s="12" t="s">
        <v>121</v>
      </c>
      <c r="G2781" s="14">
        <v>20000</v>
      </c>
      <c r="H2781" s="14">
        <v>20000</v>
      </c>
      <c r="I2781" s="14">
        <v>1</v>
      </c>
    </row>
    <row r="2782" spans="1:9" ht="60" x14ac:dyDescent="0.25">
      <c r="A2782" s="575"/>
      <c r="B2782" s="424"/>
      <c r="C2782" s="143" t="s">
        <v>1379</v>
      </c>
      <c r="D2782" s="144" t="s">
        <v>1380</v>
      </c>
      <c r="E2782" s="12" t="s">
        <v>149</v>
      </c>
      <c r="F2782" s="12" t="s">
        <v>121</v>
      </c>
      <c r="G2782" s="14">
        <v>20000</v>
      </c>
      <c r="H2782" s="14">
        <v>20000</v>
      </c>
      <c r="I2782" s="14">
        <v>1</v>
      </c>
    </row>
    <row r="2783" spans="1:9" ht="60" x14ac:dyDescent="0.25">
      <c r="A2783" s="575"/>
      <c r="B2783" s="424"/>
      <c r="C2783" s="143" t="s">
        <v>1381</v>
      </c>
      <c r="D2783" s="144" t="s">
        <v>1382</v>
      </c>
      <c r="E2783" s="12" t="s">
        <v>149</v>
      </c>
      <c r="F2783" s="12" t="s">
        <v>121</v>
      </c>
      <c r="G2783" s="14">
        <v>20000</v>
      </c>
      <c r="H2783" s="14">
        <v>20000</v>
      </c>
      <c r="I2783" s="14">
        <v>1</v>
      </c>
    </row>
    <row r="2784" spans="1:9" ht="60" x14ac:dyDescent="0.25">
      <c r="A2784" s="575"/>
      <c r="B2784" s="424"/>
      <c r="C2784" s="143" t="s">
        <v>1383</v>
      </c>
      <c r="D2784" s="144" t="s">
        <v>1384</v>
      </c>
      <c r="E2784" s="12" t="s">
        <v>149</v>
      </c>
      <c r="F2784" s="12" t="s">
        <v>121</v>
      </c>
      <c r="G2784" s="14">
        <v>20000</v>
      </c>
      <c r="H2784" s="14">
        <v>20000</v>
      </c>
      <c r="I2784" s="14">
        <v>1</v>
      </c>
    </row>
    <row r="2785" spans="1:9" ht="60" x14ac:dyDescent="0.25">
      <c r="A2785" s="575"/>
      <c r="B2785" s="424"/>
      <c r="C2785" s="143" t="s">
        <v>1385</v>
      </c>
      <c r="D2785" s="144" t="s">
        <v>1386</v>
      </c>
      <c r="E2785" s="12" t="s">
        <v>149</v>
      </c>
      <c r="F2785" s="12" t="s">
        <v>121</v>
      </c>
      <c r="G2785" s="14">
        <v>20000</v>
      </c>
      <c r="H2785" s="14">
        <v>20000</v>
      </c>
      <c r="I2785" s="14">
        <v>1</v>
      </c>
    </row>
    <row r="2786" spans="1:9" ht="60" x14ac:dyDescent="0.25">
      <c r="A2786" s="575"/>
      <c r="B2786" s="424"/>
      <c r="C2786" s="143" t="s">
        <v>1387</v>
      </c>
      <c r="D2786" s="144" t="s">
        <v>1388</v>
      </c>
      <c r="E2786" s="12" t="s">
        <v>149</v>
      </c>
      <c r="F2786" s="12" t="s">
        <v>121</v>
      </c>
      <c r="G2786" s="14">
        <v>20000</v>
      </c>
      <c r="H2786" s="14">
        <v>20000</v>
      </c>
      <c r="I2786" s="14">
        <v>1</v>
      </c>
    </row>
    <row r="2787" spans="1:9" ht="60" x14ac:dyDescent="0.25">
      <c r="A2787" s="575"/>
      <c r="B2787" s="424"/>
      <c r="C2787" s="143" t="s">
        <v>1389</v>
      </c>
      <c r="D2787" s="144" t="s">
        <v>1390</v>
      </c>
      <c r="E2787" s="12" t="s">
        <v>149</v>
      </c>
      <c r="F2787" s="12" t="s">
        <v>121</v>
      </c>
      <c r="G2787" s="14">
        <v>20000</v>
      </c>
      <c r="H2787" s="14">
        <v>20000</v>
      </c>
      <c r="I2787" s="14">
        <v>1</v>
      </c>
    </row>
    <row r="2788" spans="1:9" ht="60" x14ac:dyDescent="0.25">
      <c r="A2788" s="575"/>
      <c r="B2788" s="424"/>
      <c r="C2788" s="143" t="s">
        <v>1391</v>
      </c>
      <c r="D2788" s="144" t="s">
        <v>1392</v>
      </c>
      <c r="E2788" s="12" t="s">
        <v>149</v>
      </c>
      <c r="F2788" s="12" t="s">
        <v>121</v>
      </c>
      <c r="G2788" s="14">
        <v>20000</v>
      </c>
      <c r="H2788" s="14">
        <v>20000</v>
      </c>
      <c r="I2788" s="14">
        <v>1</v>
      </c>
    </row>
    <row r="2789" spans="1:9" ht="60" x14ac:dyDescent="0.25">
      <c r="A2789" s="575"/>
      <c r="B2789" s="424"/>
      <c r="C2789" s="143" t="s">
        <v>1393</v>
      </c>
      <c r="D2789" s="144" t="s">
        <v>1394</v>
      </c>
      <c r="E2789" s="12" t="s">
        <v>149</v>
      </c>
      <c r="F2789" s="12" t="s">
        <v>121</v>
      </c>
      <c r="G2789" s="14">
        <v>20000</v>
      </c>
      <c r="H2789" s="14">
        <v>20000</v>
      </c>
      <c r="I2789" s="14">
        <v>1</v>
      </c>
    </row>
    <row r="2790" spans="1:9" ht="60" x14ac:dyDescent="0.25">
      <c r="A2790" s="575"/>
      <c r="B2790" s="424"/>
      <c r="C2790" s="143" t="s">
        <v>1395</v>
      </c>
      <c r="D2790" s="144" t="s">
        <v>1396</v>
      </c>
      <c r="E2790" s="12" t="s">
        <v>149</v>
      </c>
      <c r="F2790" s="12" t="s">
        <v>121</v>
      </c>
      <c r="G2790" s="14">
        <v>20000</v>
      </c>
      <c r="H2790" s="14">
        <v>20000</v>
      </c>
      <c r="I2790" s="14">
        <v>1</v>
      </c>
    </row>
    <row r="2791" spans="1:9" ht="60" x14ac:dyDescent="0.25">
      <c r="A2791" s="575"/>
      <c r="B2791" s="424"/>
      <c r="C2791" s="143" t="s">
        <v>1397</v>
      </c>
      <c r="D2791" s="144" t="s">
        <v>1398</v>
      </c>
      <c r="E2791" s="12" t="s">
        <v>149</v>
      </c>
      <c r="F2791" s="12" t="s">
        <v>121</v>
      </c>
      <c r="G2791" s="14">
        <v>20000</v>
      </c>
      <c r="H2791" s="14">
        <v>20000</v>
      </c>
      <c r="I2791" s="14">
        <v>1</v>
      </c>
    </row>
    <row r="2792" spans="1:9" ht="60" x14ac:dyDescent="0.25">
      <c r="A2792" s="575"/>
      <c r="B2792" s="424"/>
      <c r="C2792" s="143" t="s">
        <v>1399</v>
      </c>
      <c r="D2792" s="144" t="s">
        <v>1400</v>
      </c>
      <c r="E2792" s="12" t="s">
        <v>149</v>
      </c>
      <c r="F2792" s="12" t="s">
        <v>121</v>
      </c>
      <c r="G2792" s="14">
        <v>20000</v>
      </c>
      <c r="H2792" s="14">
        <v>20000</v>
      </c>
      <c r="I2792" s="14">
        <v>1</v>
      </c>
    </row>
    <row r="2793" spans="1:9" ht="60" x14ac:dyDescent="0.25">
      <c r="A2793" s="575"/>
      <c r="B2793" s="424"/>
      <c r="C2793" s="143" t="s">
        <v>1401</v>
      </c>
      <c r="D2793" s="144" t="s">
        <v>1402</v>
      </c>
      <c r="E2793" s="12" t="s">
        <v>149</v>
      </c>
      <c r="F2793" s="12" t="s">
        <v>121</v>
      </c>
      <c r="G2793" s="14">
        <v>20000</v>
      </c>
      <c r="H2793" s="14">
        <v>20000</v>
      </c>
      <c r="I2793" s="14">
        <v>1</v>
      </c>
    </row>
    <row r="2794" spans="1:9" ht="60" x14ac:dyDescent="0.25">
      <c r="A2794" s="575"/>
      <c r="B2794" s="424"/>
      <c r="C2794" s="143" t="s">
        <v>1403</v>
      </c>
      <c r="D2794" s="144" t="s">
        <v>1404</v>
      </c>
      <c r="E2794" s="12" t="s">
        <v>149</v>
      </c>
      <c r="F2794" s="12" t="s">
        <v>121</v>
      </c>
      <c r="G2794" s="14">
        <v>20000</v>
      </c>
      <c r="H2794" s="14">
        <v>20000</v>
      </c>
      <c r="I2794" s="14">
        <v>1</v>
      </c>
    </row>
    <row r="2795" spans="1:9" ht="60" x14ac:dyDescent="0.25">
      <c r="A2795" s="575"/>
      <c r="B2795" s="424"/>
      <c r="C2795" s="143" t="s">
        <v>1405</v>
      </c>
      <c r="D2795" s="144" t="s">
        <v>1406</v>
      </c>
      <c r="E2795" s="12" t="s">
        <v>149</v>
      </c>
      <c r="F2795" s="12" t="s">
        <v>121</v>
      </c>
      <c r="G2795" s="14">
        <v>20000</v>
      </c>
      <c r="H2795" s="14">
        <v>20000</v>
      </c>
      <c r="I2795" s="14">
        <v>1</v>
      </c>
    </row>
    <row r="2796" spans="1:9" ht="60" x14ac:dyDescent="0.25">
      <c r="A2796" s="575"/>
      <c r="B2796" s="424"/>
      <c r="C2796" s="143" t="s">
        <v>1407</v>
      </c>
      <c r="D2796" s="144" t="s">
        <v>1408</v>
      </c>
      <c r="E2796" s="12" t="s">
        <v>149</v>
      </c>
      <c r="F2796" s="12" t="s">
        <v>121</v>
      </c>
      <c r="G2796" s="14">
        <v>20000</v>
      </c>
      <c r="H2796" s="14">
        <v>20000</v>
      </c>
      <c r="I2796" s="14">
        <v>1</v>
      </c>
    </row>
    <row r="2797" spans="1:9" ht="60" x14ac:dyDescent="0.25">
      <c r="A2797" s="575"/>
      <c r="B2797" s="424"/>
      <c r="C2797" s="143" t="s">
        <v>1409</v>
      </c>
      <c r="D2797" s="144" t="s">
        <v>1410</v>
      </c>
      <c r="E2797" s="12" t="s">
        <v>149</v>
      </c>
      <c r="F2797" s="12" t="s">
        <v>121</v>
      </c>
      <c r="G2797" s="14">
        <v>20000</v>
      </c>
      <c r="H2797" s="14">
        <v>20000</v>
      </c>
      <c r="I2797" s="14">
        <v>1</v>
      </c>
    </row>
    <row r="2798" spans="1:9" ht="60" x14ac:dyDescent="0.25">
      <c r="A2798" s="575"/>
      <c r="B2798" s="424"/>
      <c r="C2798" s="143" t="s">
        <v>1411</v>
      </c>
      <c r="D2798" s="144" t="s">
        <v>1412</v>
      </c>
      <c r="E2798" s="12" t="s">
        <v>149</v>
      </c>
      <c r="F2798" s="12" t="s">
        <v>121</v>
      </c>
      <c r="G2798" s="14">
        <v>20000</v>
      </c>
      <c r="H2798" s="14">
        <v>20000</v>
      </c>
      <c r="I2798" s="14">
        <v>1</v>
      </c>
    </row>
    <row r="2799" spans="1:9" ht="60" x14ac:dyDescent="0.25">
      <c r="A2799" s="575"/>
      <c r="B2799" s="424"/>
      <c r="C2799" s="143" t="s">
        <v>1413</v>
      </c>
      <c r="D2799" s="144" t="s">
        <v>1414</v>
      </c>
      <c r="E2799" s="12" t="s">
        <v>149</v>
      </c>
      <c r="F2799" s="12" t="s">
        <v>121</v>
      </c>
      <c r="G2799" s="14">
        <v>20000</v>
      </c>
      <c r="H2799" s="14">
        <v>20000</v>
      </c>
      <c r="I2799" s="14">
        <v>1</v>
      </c>
    </row>
    <row r="2800" spans="1:9" ht="60" x14ac:dyDescent="0.25">
      <c r="A2800" s="575"/>
      <c r="B2800" s="424"/>
      <c r="C2800" s="143" t="s">
        <v>1415</v>
      </c>
      <c r="D2800" s="144" t="s">
        <v>1416</v>
      </c>
      <c r="E2800" s="12" t="s">
        <v>149</v>
      </c>
      <c r="F2800" s="12" t="s">
        <v>121</v>
      </c>
      <c r="G2800" s="14">
        <v>20000</v>
      </c>
      <c r="H2800" s="14">
        <v>20000</v>
      </c>
      <c r="I2800" s="14">
        <v>1</v>
      </c>
    </row>
    <row r="2801" spans="1:15" ht="60" x14ac:dyDescent="0.25">
      <c r="A2801" s="575"/>
      <c r="B2801" s="424"/>
      <c r="C2801" s="143" t="s">
        <v>1417</v>
      </c>
      <c r="D2801" s="144" t="s">
        <v>1418</v>
      </c>
      <c r="E2801" s="12" t="s">
        <v>149</v>
      </c>
      <c r="F2801" s="12" t="s">
        <v>121</v>
      </c>
      <c r="G2801" s="14">
        <v>20000</v>
      </c>
      <c r="H2801" s="14">
        <v>20000</v>
      </c>
      <c r="I2801" s="14">
        <v>1</v>
      </c>
    </row>
    <row r="2802" spans="1:15" ht="45" x14ac:dyDescent="0.25">
      <c r="A2802" s="575"/>
      <c r="B2802" s="424"/>
      <c r="C2802" s="143" t="s">
        <v>1419</v>
      </c>
      <c r="D2802" s="144" t="s">
        <v>1420</v>
      </c>
      <c r="E2802" s="12" t="s">
        <v>149</v>
      </c>
      <c r="F2802" s="12" t="s">
        <v>121</v>
      </c>
      <c r="G2802" s="14">
        <v>180000</v>
      </c>
      <c r="H2802" s="14">
        <v>180000</v>
      </c>
      <c r="I2802" s="14">
        <v>1</v>
      </c>
    </row>
    <row r="2803" spans="1:15" ht="45" x14ac:dyDescent="0.25">
      <c r="A2803" s="575"/>
      <c r="B2803" s="424"/>
      <c r="C2803" s="143" t="s">
        <v>1421</v>
      </c>
      <c r="D2803" s="144" t="s">
        <v>1422</v>
      </c>
      <c r="E2803" s="12" t="s">
        <v>149</v>
      </c>
      <c r="F2803" s="12" t="s">
        <v>121</v>
      </c>
      <c r="G2803" s="14">
        <v>120000</v>
      </c>
      <c r="H2803" s="14">
        <v>120000</v>
      </c>
      <c r="I2803" s="14">
        <v>1</v>
      </c>
    </row>
    <row r="2804" spans="1:15" ht="45" x14ac:dyDescent="0.25">
      <c r="A2804" s="575"/>
      <c r="B2804" s="424"/>
      <c r="C2804" s="143" t="s">
        <v>1423</v>
      </c>
      <c r="D2804" s="144" t="s">
        <v>1424</v>
      </c>
      <c r="E2804" s="12" t="s">
        <v>149</v>
      </c>
      <c r="F2804" s="12" t="s">
        <v>121</v>
      </c>
      <c r="G2804" s="14">
        <v>180000</v>
      </c>
      <c r="H2804" s="14">
        <v>180000</v>
      </c>
      <c r="I2804" s="14">
        <v>1</v>
      </c>
    </row>
    <row r="2805" spans="1:15" ht="60" x14ac:dyDescent="0.25">
      <c r="A2805" s="575"/>
      <c r="B2805" s="424"/>
      <c r="C2805" s="143" t="s">
        <v>1425</v>
      </c>
      <c r="D2805" s="144" t="s">
        <v>1426</v>
      </c>
      <c r="E2805" s="12" t="s">
        <v>172</v>
      </c>
      <c r="F2805" s="12" t="s">
        <v>121</v>
      </c>
      <c r="G2805" s="14">
        <v>1100000</v>
      </c>
      <c r="H2805" s="14">
        <v>1100000</v>
      </c>
      <c r="I2805" s="14">
        <v>1</v>
      </c>
    </row>
    <row r="2806" spans="1:15" ht="105" x14ac:dyDescent="0.25">
      <c r="A2806" s="575"/>
      <c r="B2806" s="424"/>
      <c r="C2806" s="143" t="s">
        <v>1427</v>
      </c>
      <c r="D2806" s="144" t="s">
        <v>1428</v>
      </c>
      <c r="E2806" s="12" t="s">
        <v>149</v>
      </c>
      <c r="F2806" s="12" t="s">
        <v>121</v>
      </c>
      <c r="G2806" s="14">
        <v>300000</v>
      </c>
      <c r="H2806" s="14">
        <v>300000</v>
      </c>
      <c r="I2806" s="14">
        <v>1</v>
      </c>
    </row>
    <row r="2807" spans="1:15" ht="30" x14ac:dyDescent="0.25">
      <c r="A2807" s="575"/>
      <c r="B2807" s="424"/>
      <c r="C2807" s="143" t="s">
        <v>6058</v>
      </c>
      <c r="D2807" s="144" t="s">
        <v>519</v>
      </c>
      <c r="E2807" s="143" t="s">
        <v>172</v>
      </c>
      <c r="F2807" s="143" t="s">
        <v>121</v>
      </c>
      <c r="G2807" s="371">
        <v>2500</v>
      </c>
      <c r="H2807" s="371">
        <v>2500</v>
      </c>
      <c r="I2807" s="14">
        <v>1</v>
      </c>
    </row>
    <row r="2808" spans="1:15" ht="60" x14ac:dyDescent="0.25">
      <c r="A2808" s="575"/>
      <c r="B2808" s="424"/>
      <c r="C2808" s="143" t="s">
        <v>1429</v>
      </c>
      <c r="D2808" s="143" t="s">
        <v>1430</v>
      </c>
      <c r="E2808" s="143" t="s">
        <v>149</v>
      </c>
      <c r="F2808" s="143" t="s">
        <v>121</v>
      </c>
      <c r="G2808" s="14">
        <v>220000</v>
      </c>
      <c r="H2808" s="14">
        <v>220000</v>
      </c>
      <c r="I2808" s="14">
        <v>1</v>
      </c>
    </row>
    <row r="2809" spans="1:15" ht="45" x14ac:dyDescent="0.25">
      <c r="A2809" s="575"/>
      <c r="B2809" s="424"/>
      <c r="C2809" s="143" t="s">
        <v>1431</v>
      </c>
      <c r="D2809" s="144" t="s">
        <v>1432</v>
      </c>
      <c r="E2809" s="12" t="s">
        <v>149</v>
      </c>
      <c r="F2809" s="12" t="s">
        <v>121</v>
      </c>
      <c r="G2809" s="14">
        <v>120000</v>
      </c>
      <c r="H2809" s="14">
        <v>120000</v>
      </c>
      <c r="I2809" s="14">
        <v>1</v>
      </c>
    </row>
    <row r="2810" spans="1:15" x14ac:dyDescent="0.25">
      <c r="A2810" s="575"/>
      <c r="B2810" s="426" t="s">
        <v>118</v>
      </c>
      <c r="C2810" s="426"/>
      <c r="D2810" s="426"/>
      <c r="E2810" s="426"/>
      <c r="F2810" s="426"/>
      <c r="G2810" s="426"/>
      <c r="H2810" s="73">
        <v>2112000</v>
      </c>
      <c r="I2810" s="73"/>
    </row>
    <row r="2811" spans="1:15" x14ac:dyDescent="0.25">
      <c r="A2811" s="575"/>
      <c r="B2811" s="424">
        <v>5134</v>
      </c>
      <c r="C2811" s="143" t="s">
        <v>1433</v>
      </c>
      <c r="D2811" s="144" t="s">
        <v>164</v>
      </c>
      <c r="E2811" s="12" t="s">
        <v>149</v>
      </c>
      <c r="F2811" s="12" t="s">
        <v>121</v>
      </c>
      <c r="G2811" s="14">
        <v>2112000</v>
      </c>
      <c r="H2811" s="14">
        <v>2112000</v>
      </c>
      <c r="I2811" s="14">
        <v>1</v>
      </c>
    </row>
    <row r="2812" spans="1:15" x14ac:dyDescent="0.25">
      <c r="A2812" s="575"/>
      <c r="B2812" s="451" t="s">
        <v>524</v>
      </c>
      <c r="C2812" s="451"/>
      <c r="D2812" s="451"/>
      <c r="E2812" s="451"/>
      <c r="F2812" s="451"/>
      <c r="G2812" s="451"/>
      <c r="H2812" s="2">
        <v>2000000</v>
      </c>
      <c r="I2812" s="2"/>
    </row>
    <row r="2813" spans="1:15" x14ac:dyDescent="0.25">
      <c r="A2813" s="575"/>
      <c r="B2813" s="426" t="s">
        <v>118</v>
      </c>
      <c r="C2813" s="426"/>
      <c r="D2813" s="426"/>
      <c r="E2813" s="426"/>
      <c r="F2813" s="426"/>
      <c r="G2813" s="426"/>
      <c r="H2813" s="73">
        <v>2000000</v>
      </c>
      <c r="I2813" s="73"/>
    </row>
    <row r="2814" spans="1:15" s="8" customFormat="1" ht="90" x14ac:dyDescent="0.25">
      <c r="A2814" s="575"/>
      <c r="B2814" s="143">
        <v>4239</v>
      </c>
      <c r="C2814" s="143" t="s">
        <v>4224</v>
      </c>
      <c r="D2814" s="143" t="s">
        <v>1434</v>
      </c>
      <c r="E2814" s="143" t="s">
        <v>14</v>
      </c>
      <c r="F2814" s="143" t="s">
        <v>121</v>
      </c>
      <c r="G2814" s="143">
        <v>2000000</v>
      </c>
      <c r="H2814" s="143">
        <v>2000000</v>
      </c>
      <c r="I2814" s="143">
        <v>1</v>
      </c>
      <c r="J2814" s="143"/>
      <c r="K2814" s="143"/>
      <c r="L2814" s="143"/>
      <c r="M2814" s="143"/>
      <c r="N2814" s="143"/>
      <c r="O2814" s="143"/>
    </row>
    <row r="2815" spans="1:15" s="8" customFormat="1" ht="15" customHeight="1" x14ac:dyDescent="0.25">
      <c r="A2815" s="575"/>
      <c r="B2815" s="581" t="s">
        <v>5511</v>
      </c>
      <c r="C2815" s="582"/>
      <c r="D2815" s="582"/>
      <c r="E2815" s="582"/>
      <c r="F2815" s="582"/>
      <c r="G2815" s="582"/>
      <c r="H2815" s="582"/>
      <c r="I2815" s="583"/>
    </row>
    <row r="2816" spans="1:15" s="8" customFormat="1" ht="30" x14ac:dyDescent="0.25">
      <c r="A2816" s="575"/>
      <c r="B2816" s="93" t="s">
        <v>5512</v>
      </c>
      <c r="C2816" s="143" t="s">
        <v>5510</v>
      </c>
      <c r="D2816" s="144" t="s">
        <v>536</v>
      </c>
      <c r="E2816" s="93" t="s">
        <v>126</v>
      </c>
      <c r="F2816" s="93" t="s">
        <v>121</v>
      </c>
      <c r="G2816" s="93">
        <v>21241470</v>
      </c>
      <c r="H2816" s="93">
        <v>21241470</v>
      </c>
      <c r="I2816" s="93">
        <v>1</v>
      </c>
    </row>
    <row r="2817" spans="1:9" x14ac:dyDescent="0.25">
      <c r="A2817" s="575"/>
      <c r="B2817" s="451" t="s">
        <v>165</v>
      </c>
      <c r="C2817" s="451"/>
      <c r="D2817" s="451"/>
      <c r="E2817" s="451"/>
      <c r="F2817" s="451"/>
      <c r="G2817" s="451"/>
      <c r="H2817" s="2">
        <v>134776243</v>
      </c>
      <c r="I2817" s="2"/>
    </row>
    <row r="2818" spans="1:9" x14ac:dyDescent="0.25">
      <c r="A2818" s="575"/>
      <c r="B2818" s="426" t="s">
        <v>154</v>
      </c>
      <c r="C2818" s="426"/>
      <c r="D2818" s="426"/>
      <c r="E2818" s="426"/>
      <c r="F2818" s="426"/>
      <c r="G2818" s="426"/>
      <c r="H2818" s="73">
        <v>132131690</v>
      </c>
      <c r="I2818" s="73"/>
    </row>
    <row r="2819" spans="1:9" ht="30" x14ac:dyDescent="0.25">
      <c r="A2819" s="575"/>
      <c r="B2819" s="424">
        <v>4251</v>
      </c>
      <c r="C2819" s="143" t="s">
        <v>1435</v>
      </c>
      <c r="D2819" s="144" t="s">
        <v>167</v>
      </c>
      <c r="E2819" s="12" t="s">
        <v>149</v>
      </c>
      <c r="F2819" s="12" t="s">
        <v>121</v>
      </c>
      <c r="G2819" s="14">
        <v>127427690</v>
      </c>
      <c r="H2819" s="14">
        <v>127427690</v>
      </c>
      <c r="I2819" s="14">
        <v>1</v>
      </c>
    </row>
    <row r="2820" spans="1:9" ht="45" x14ac:dyDescent="0.25">
      <c r="A2820" s="575"/>
      <c r="B2820" s="424">
        <v>5112</v>
      </c>
      <c r="C2820" s="143" t="s">
        <v>1436</v>
      </c>
      <c r="D2820" s="144" t="s">
        <v>927</v>
      </c>
      <c r="E2820" s="12" t="s">
        <v>126</v>
      </c>
      <c r="F2820" s="12" t="s">
        <v>121</v>
      </c>
      <c r="G2820" s="14">
        <v>4704000</v>
      </c>
      <c r="H2820" s="14">
        <v>4704000</v>
      </c>
      <c r="I2820" s="14">
        <v>1</v>
      </c>
    </row>
    <row r="2821" spans="1:9" x14ac:dyDescent="0.25">
      <c r="A2821" s="575"/>
      <c r="B2821" s="426" t="s">
        <v>118</v>
      </c>
      <c r="C2821" s="426"/>
      <c r="D2821" s="426"/>
      <c r="E2821" s="426"/>
      <c r="F2821" s="426"/>
      <c r="G2821" s="426"/>
      <c r="H2821" s="73">
        <v>2644553</v>
      </c>
      <c r="I2821" s="73"/>
    </row>
    <row r="2822" spans="1:9" s="8" customFormat="1" ht="45" x14ac:dyDescent="0.25">
      <c r="A2822" s="575"/>
      <c r="B2822" s="450">
        <v>4251</v>
      </c>
      <c r="C2822" s="141">
        <v>71351540</v>
      </c>
      <c r="D2822" s="142" t="s">
        <v>1437</v>
      </c>
      <c r="E2822" s="15" t="s">
        <v>149</v>
      </c>
      <c r="F2822" s="15" t="s">
        <v>121</v>
      </c>
      <c r="G2822" s="16">
        <v>2548553</v>
      </c>
      <c r="H2822" s="16">
        <v>2548553</v>
      </c>
      <c r="I2822" s="16">
        <v>1</v>
      </c>
    </row>
    <row r="2823" spans="1:9" s="8" customFormat="1" ht="30" x14ac:dyDescent="0.25">
      <c r="A2823" s="575"/>
      <c r="B2823" s="450"/>
      <c r="C2823" s="141">
        <v>71351540</v>
      </c>
      <c r="D2823" s="142" t="s">
        <v>168</v>
      </c>
      <c r="E2823" s="15" t="s">
        <v>149</v>
      </c>
      <c r="F2823" s="15" t="s">
        <v>121</v>
      </c>
      <c r="G2823" s="16">
        <v>0</v>
      </c>
      <c r="H2823" s="16">
        <v>0</v>
      </c>
      <c r="I2823" s="16">
        <v>1</v>
      </c>
    </row>
    <row r="2824" spans="1:9" s="8" customFormat="1" ht="45" x14ac:dyDescent="0.25">
      <c r="A2824" s="575"/>
      <c r="B2824" s="450">
        <v>5112</v>
      </c>
      <c r="C2824" s="141">
        <v>71351540</v>
      </c>
      <c r="D2824" s="142" t="s">
        <v>1438</v>
      </c>
      <c r="E2824" s="15" t="s">
        <v>126</v>
      </c>
      <c r="F2824" s="15" t="s">
        <v>121</v>
      </c>
      <c r="G2824" s="16">
        <v>96000</v>
      </c>
      <c r="H2824" s="16">
        <v>96000</v>
      </c>
      <c r="I2824" s="16">
        <v>1</v>
      </c>
    </row>
    <row r="2825" spans="1:9" x14ac:dyDescent="0.25">
      <c r="A2825" s="575"/>
      <c r="B2825" s="451" t="s">
        <v>169</v>
      </c>
      <c r="C2825" s="451"/>
      <c r="D2825" s="451"/>
      <c r="E2825" s="451"/>
      <c r="F2825" s="451"/>
      <c r="G2825" s="451"/>
      <c r="H2825" s="2">
        <v>18359480</v>
      </c>
      <c r="I2825" s="2"/>
    </row>
    <row r="2826" spans="1:9" x14ac:dyDescent="0.25">
      <c r="A2826" s="575"/>
      <c r="B2826" s="426" t="s">
        <v>154</v>
      </c>
      <c r="C2826" s="426"/>
      <c r="D2826" s="426"/>
      <c r="E2826" s="426"/>
      <c r="F2826" s="426"/>
      <c r="G2826" s="426"/>
      <c r="H2826" s="73">
        <v>17904480</v>
      </c>
      <c r="I2826" s="73"/>
    </row>
    <row r="2827" spans="1:9" ht="30" x14ac:dyDescent="0.25">
      <c r="A2827" s="575"/>
      <c r="B2827" s="424">
        <v>4251</v>
      </c>
      <c r="C2827" s="143" t="s">
        <v>1439</v>
      </c>
      <c r="D2827" s="144" t="s">
        <v>1440</v>
      </c>
      <c r="E2827" s="12" t="s">
        <v>149</v>
      </c>
      <c r="F2827" s="12" t="s">
        <v>121</v>
      </c>
      <c r="G2827" s="14">
        <v>17904480</v>
      </c>
      <c r="H2827" s="14">
        <v>17904480</v>
      </c>
      <c r="I2827" s="14">
        <v>1</v>
      </c>
    </row>
    <row r="2828" spans="1:9" x14ac:dyDescent="0.25">
      <c r="A2828" s="575"/>
      <c r="B2828" s="426" t="s">
        <v>118</v>
      </c>
      <c r="C2828" s="426"/>
      <c r="D2828" s="426"/>
      <c r="E2828" s="426"/>
      <c r="F2828" s="426"/>
      <c r="G2828" s="426"/>
      <c r="H2828" s="73">
        <v>455000</v>
      </c>
      <c r="I2828" s="73"/>
    </row>
    <row r="2829" spans="1:9" s="8" customFormat="1" ht="30" x14ac:dyDescent="0.25">
      <c r="A2829" s="575"/>
      <c r="B2829" s="450">
        <v>4251</v>
      </c>
      <c r="C2829" s="141">
        <v>71351540</v>
      </c>
      <c r="D2829" s="142" t="s">
        <v>1441</v>
      </c>
      <c r="E2829" s="15" t="s">
        <v>149</v>
      </c>
      <c r="F2829" s="15" t="s">
        <v>121</v>
      </c>
      <c r="G2829" s="16">
        <v>455000</v>
      </c>
      <c r="H2829" s="16">
        <v>455000</v>
      </c>
      <c r="I2829" s="16">
        <v>1</v>
      </c>
    </row>
    <row r="2830" spans="1:9" x14ac:dyDescent="0.25">
      <c r="A2830" s="575"/>
      <c r="B2830" s="451" t="s">
        <v>173</v>
      </c>
      <c r="C2830" s="451"/>
      <c r="D2830" s="451"/>
      <c r="E2830" s="451"/>
      <c r="F2830" s="451"/>
      <c r="G2830" s="451"/>
      <c r="H2830" s="2">
        <v>9880000</v>
      </c>
      <c r="I2830" s="2"/>
    </row>
    <row r="2831" spans="1:9" x14ac:dyDescent="0.25">
      <c r="A2831" s="575"/>
      <c r="B2831" s="426" t="s">
        <v>154</v>
      </c>
      <c r="C2831" s="426"/>
      <c r="D2831" s="426"/>
      <c r="E2831" s="426"/>
      <c r="F2831" s="426"/>
      <c r="G2831" s="426"/>
      <c r="H2831" s="73">
        <v>9690000</v>
      </c>
      <c r="I2831" s="73"/>
    </row>
    <row r="2832" spans="1:9" s="8" customFormat="1" ht="45" x14ac:dyDescent="0.25">
      <c r="A2832" s="575"/>
      <c r="B2832" s="450">
        <v>4251</v>
      </c>
      <c r="C2832" s="141">
        <v>45231220</v>
      </c>
      <c r="D2832" s="142" t="s">
        <v>1442</v>
      </c>
      <c r="E2832" s="15" t="s">
        <v>126</v>
      </c>
      <c r="F2832" s="15" t="s">
        <v>121</v>
      </c>
      <c r="G2832" s="16">
        <v>9690000</v>
      </c>
      <c r="H2832" s="16">
        <v>9690000</v>
      </c>
      <c r="I2832" s="16">
        <v>1</v>
      </c>
    </row>
    <row r="2833" spans="1:9" s="8" customFormat="1" ht="28.5" x14ac:dyDescent="0.25">
      <c r="A2833" s="575"/>
      <c r="B2833" s="197">
        <v>4251</v>
      </c>
      <c r="C2833" s="207" t="s">
        <v>5646</v>
      </c>
      <c r="D2833" s="207" t="s">
        <v>5647</v>
      </c>
      <c r="E2833" s="197" t="s">
        <v>126</v>
      </c>
      <c r="F2833" s="197" t="s">
        <v>121</v>
      </c>
      <c r="G2833" s="14">
        <v>9313260</v>
      </c>
      <c r="H2833" s="14">
        <v>9313260</v>
      </c>
      <c r="I2833" s="14">
        <v>1</v>
      </c>
    </row>
    <row r="2834" spans="1:9" x14ac:dyDescent="0.25">
      <c r="A2834" s="575"/>
      <c r="B2834" s="426" t="s">
        <v>118</v>
      </c>
      <c r="C2834" s="426"/>
      <c r="D2834" s="426"/>
      <c r="E2834" s="426"/>
      <c r="F2834" s="426"/>
      <c r="G2834" s="426"/>
      <c r="H2834" s="73">
        <v>190000</v>
      </c>
      <c r="I2834" s="73"/>
    </row>
    <row r="2835" spans="1:9" s="8" customFormat="1" ht="30" x14ac:dyDescent="0.25">
      <c r="A2835" s="575"/>
      <c r="B2835" s="450">
        <v>4251</v>
      </c>
      <c r="C2835" s="141">
        <v>71351540</v>
      </c>
      <c r="D2835" s="142" t="s">
        <v>168</v>
      </c>
      <c r="E2835" s="15" t="s">
        <v>126</v>
      </c>
      <c r="F2835" s="15" t="s">
        <v>121</v>
      </c>
      <c r="G2835" s="16">
        <v>190000</v>
      </c>
      <c r="H2835" s="16">
        <v>190000</v>
      </c>
      <c r="I2835" s="16">
        <v>1</v>
      </c>
    </row>
    <row r="2836" spans="1:9" x14ac:dyDescent="0.25">
      <c r="A2836" s="575"/>
      <c r="B2836" s="451" t="s">
        <v>175</v>
      </c>
      <c r="C2836" s="451"/>
      <c r="D2836" s="451"/>
      <c r="E2836" s="451"/>
      <c r="F2836" s="451"/>
      <c r="G2836" s="451"/>
      <c r="H2836" s="2">
        <v>31991120</v>
      </c>
      <c r="I2836" s="2"/>
    </row>
    <row r="2837" spans="1:9" x14ac:dyDescent="0.25">
      <c r="A2837" s="575"/>
      <c r="B2837" s="426" t="s">
        <v>154</v>
      </c>
      <c r="C2837" s="426"/>
      <c r="D2837" s="426"/>
      <c r="E2837" s="426"/>
      <c r="F2837" s="426"/>
      <c r="G2837" s="426"/>
      <c r="H2837" s="73">
        <v>31363850</v>
      </c>
      <c r="I2837" s="73"/>
    </row>
    <row r="2838" spans="1:9" ht="45" x14ac:dyDescent="0.25">
      <c r="A2838" s="575"/>
      <c r="B2838" s="424">
        <v>4251</v>
      </c>
      <c r="C2838" s="143" t="s">
        <v>1443</v>
      </c>
      <c r="D2838" s="144" t="s">
        <v>1444</v>
      </c>
      <c r="E2838" s="12" t="s">
        <v>126</v>
      </c>
      <c r="F2838" s="12" t="s">
        <v>121</v>
      </c>
      <c r="G2838" s="14">
        <v>31363850</v>
      </c>
      <c r="H2838" s="14">
        <v>31363850</v>
      </c>
      <c r="I2838" s="14">
        <v>1</v>
      </c>
    </row>
    <row r="2839" spans="1:9" x14ac:dyDescent="0.25">
      <c r="A2839" s="575"/>
      <c r="B2839" s="426" t="s">
        <v>118</v>
      </c>
      <c r="C2839" s="426"/>
      <c r="D2839" s="426"/>
      <c r="E2839" s="426"/>
      <c r="F2839" s="426"/>
      <c r="G2839" s="426"/>
      <c r="H2839" s="73">
        <v>627270</v>
      </c>
      <c r="I2839" s="73"/>
    </row>
    <row r="2840" spans="1:9" s="8" customFormat="1" ht="45" x14ac:dyDescent="0.25">
      <c r="A2840" s="575"/>
      <c r="B2840" s="450">
        <v>4251</v>
      </c>
      <c r="C2840" s="141">
        <v>71351540</v>
      </c>
      <c r="D2840" s="142" t="s">
        <v>1445</v>
      </c>
      <c r="E2840" s="15" t="s">
        <v>126</v>
      </c>
      <c r="F2840" s="15" t="s">
        <v>121</v>
      </c>
      <c r="G2840" s="16">
        <v>627270</v>
      </c>
      <c r="H2840" s="16">
        <v>627270</v>
      </c>
      <c r="I2840" s="16">
        <v>1</v>
      </c>
    </row>
    <row r="2841" spans="1:9" x14ac:dyDescent="0.25">
      <c r="A2841" s="575"/>
      <c r="B2841" s="451" t="s">
        <v>540</v>
      </c>
      <c r="C2841" s="451"/>
      <c r="D2841" s="451"/>
      <c r="E2841" s="451"/>
      <c r="F2841" s="451"/>
      <c r="G2841" s="451"/>
      <c r="H2841" s="2">
        <v>4660080</v>
      </c>
      <c r="I2841" s="2"/>
    </row>
    <row r="2842" spans="1:9" x14ac:dyDescent="0.25">
      <c r="A2842" s="575"/>
      <c r="B2842" s="426" t="s">
        <v>154</v>
      </c>
      <c r="C2842" s="426"/>
      <c r="D2842" s="426"/>
      <c r="E2842" s="426"/>
      <c r="F2842" s="426"/>
      <c r="G2842" s="426"/>
      <c r="H2842" s="73">
        <v>4541930</v>
      </c>
      <c r="I2842" s="73"/>
    </row>
    <row r="2843" spans="1:9" ht="45" x14ac:dyDescent="0.25">
      <c r="A2843" s="575"/>
      <c r="B2843" s="424">
        <v>5112</v>
      </c>
      <c r="C2843" s="143" t="s">
        <v>1436</v>
      </c>
      <c r="D2843" s="144" t="s">
        <v>927</v>
      </c>
      <c r="E2843" s="12" t="s">
        <v>126</v>
      </c>
      <c r="F2843" s="12" t="s">
        <v>121</v>
      </c>
      <c r="G2843" s="14">
        <v>4541930</v>
      </c>
      <c r="H2843" s="14">
        <v>4541930</v>
      </c>
      <c r="I2843" s="14">
        <v>1</v>
      </c>
    </row>
    <row r="2844" spans="1:9" x14ac:dyDescent="0.25">
      <c r="A2844" s="575"/>
      <c r="B2844" s="426" t="s">
        <v>118</v>
      </c>
      <c r="C2844" s="426"/>
      <c r="D2844" s="426"/>
      <c r="E2844" s="426"/>
      <c r="F2844" s="426"/>
      <c r="G2844" s="426"/>
      <c r="H2844" s="73">
        <v>118150</v>
      </c>
      <c r="I2844" s="73"/>
    </row>
    <row r="2845" spans="1:9" s="8" customFormat="1" ht="45" x14ac:dyDescent="0.25">
      <c r="A2845" s="575"/>
      <c r="B2845" s="450">
        <v>5112</v>
      </c>
      <c r="C2845" s="141">
        <v>71351540</v>
      </c>
      <c r="D2845" s="142" t="s">
        <v>1438</v>
      </c>
      <c r="E2845" s="15" t="s">
        <v>149</v>
      </c>
      <c r="F2845" s="15" t="s">
        <v>121</v>
      </c>
      <c r="G2845" s="16">
        <v>90900</v>
      </c>
      <c r="H2845" s="16">
        <v>90900</v>
      </c>
      <c r="I2845" s="16">
        <v>1</v>
      </c>
    </row>
    <row r="2846" spans="1:9" s="8" customFormat="1" ht="45" x14ac:dyDescent="0.25">
      <c r="A2846" s="575"/>
      <c r="B2846" s="450"/>
      <c r="C2846" s="141">
        <v>98111140</v>
      </c>
      <c r="D2846" s="142" t="s">
        <v>1446</v>
      </c>
      <c r="E2846" s="15" t="s">
        <v>120</v>
      </c>
      <c r="F2846" s="15" t="s">
        <v>121</v>
      </c>
      <c r="G2846" s="16">
        <v>27250</v>
      </c>
      <c r="H2846" s="16">
        <v>27250</v>
      </c>
      <c r="I2846" s="16">
        <v>1</v>
      </c>
    </row>
    <row r="2847" spans="1:9" x14ac:dyDescent="0.25">
      <c r="A2847" s="575"/>
      <c r="B2847" s="451" t="s">
        <v>178</v>
      </c>
      <c r="C2847" s="451"/>
      <c r="D2847" s="451"/>
      <c r="E2847" s="451"/>
      <c r="F2847" s="451"/>
      <c r="G2847" s="451"/>
      <c r="H2847" s="2">
        <v>9443784</v>
      </c>
      <c r="I2847" s="2"/>
    </row>
    <row r="2848" spans="1:9" x14ac:dyDescent="0.25">
      <c r="A2848" s="575"/>
      <c r="B2848" s="426" t="s">
        <v>11</v>
      </c>
      <c r="C2848" s="426"/>
      <c r="D2848" s="426"/>
      <c r="E2848" s="426"/>
      <c r="F2848" s="426"/>
      <c r="G2848" s="426"/>
      <c r="H2848" s="73">
        <v>9258612</v>
      </c>
      <c r="I2848" s="73"/>
    </row>
    <row r="2849" spans="1:9" ht="30" x14ac:dyDescent="0.25">
      <c r="A2849" s="575"/>
      <c r="B2849" s="416">
        <v>5129</v>
      </c>
      <c r="C2849" s="143" t="s">
        <v>1447</v>
      </c>
      <c r="D2849" s="144" t="s">
        <v>1448</v>
      </c>
      <c r="E2849" s="12" t="s">
        <v>149</v>
      </c>
      <c r="F2849" s="12" t="s">
        <v>15</v>
      </c>
      <c r="G2849" s="14">
        <v>158400</v>
      </c>
      <c r="H2849" s="14">
        <v>316800</v>
      </c>
      <c r="I2849" s="14">
        <v>2</v>
      </c>
    </row>
    <row r="2850" spans="1:9" x14ac:dyDescent="0.25">
      <c r="A2850" s="575"/>
      <c r="B2850" s="432"/>
      <c r="C2850" s="143" t="s">
        <v>1449</v>
      </c>
      <c r="D2850" s="144" t="s">
        <v>1450</v>
      </c>
      <c r="E2850" s="12" t="s">
        <v>149</v>
      </c>
      <c r="F2850" s="12" t="s">
        <v>15</v>
      </c>
      <c r="G2850" s="14">
        <v>389400</v>
      </c>
      <c r="H2850" s="14">
        <v>1557600</v>
      </c>
      <c r="I2850" s="14">
        <v>4</v>
      </c>
    </row>
    <row r="2851" spans="1:9" ht="30" x14ac:dyDescent="0.25">
      <c r="A2851" s="575"/>
      <c r="B2851" s="432"/>
      <c r="C2851" s="143" t="s">
        <v>1451</v>
      </c>
      <c r="D2851" s="144" t="s">
        <v>1452</v>
      </c>
      <c r="E2851" s="12" t="s">
        <v>149</v>
      </c>
      <c r="F2851" s="12" t="s">
        <v>15</v>
      </c>
      <c r="G2851" s="14">
        <v>1254000</v>
      </c>
      <c r="H2851" s="14">
        <v>6270000</v>
      </c>
      <c r="I2851" s="14">
        <v>5</v>
      </c>
    </row>
    <row r="2852" spans="1:9" x14ac:dyDescent="0.25">
      <c r="A2852" s="575"/>
      <c r="B2852" s="432"/>
      <c r="C2852" s="143" t="s">
        <v>1453</v>
      </c>
      <c r="D2852" s="144" t="s">
        <v>1454</v>
      </c>
      <c r="E2852" s="12" t="s">
        <v>149</v>
      </c>
      <c r="F2852" s="12" t="s">
        <v>181</v>
      </c>
      <c r="G2852" s="14">
        <v>1716</v>
      </c>
      <c r="H2852" s="14">
        <v>720720</v>
      </c>
      <c r="I2852" s="14">
        <v>420</v>
      </c>
    </row>
    <row r="2853" spans="1:9" x14ac:dyDescent="0.25">
      <c r="A2853" s="575"/>
      <c r="B2853" s="432"/>
      <c r="C2853" s="143" t="s">
        <v>1455</v>
      </c>
      <c r="D2853" s="144" t="s">
        <v>1456</v>
      </c>
      <c r="E2853" s="12" t="s">
        <v>149</v>
      </c>
      <c r="F2853" s="12" t="s">
        <v>181</v>
      </c>
      <c r="G2853" s="14">
        <v>1452</v>
      </c>
      <c r="H2853" s="14">
        <v>393492</v>
      </c>
      <c r="I2853" s="14">
        <v>271</v>
      </c>
    </row>
    <row r="2854" spans="1:9" x14ac:dyDescent="0.25">
      <c r="A2854" s="575"/>
      <c r="B2854" s="432"/>
      <c r="C2854" s="228" t="s">
        <v>5710</v>
      </c>
      <c r="D2854" s="243" t="s">
        <v>5711</v>
      </c>
      <c r="E2854" s="228" t="s">
        <v>126</v>
      </c>
      <c r="F2854" s="228" t="s">
        <v>15</v>
      </c>
      <c r="G2854" s="244">
        <v>198000</v>
      </c>
      <c r="H2854" s="244">
        <v>396000</v>
      </c>
      <c r="I2854" s="14">
        <v>2</v>
      </c>
    </row>
    <row r="2855" spans="1:9" x14ac:dyDescent="0.25">
      <c r="A2855" s="575"/>
      <c r="B2855" s="432"/>
      <c r="C2855" s="228" t="s">
        <v>5712</v>
      </c>
      <c r="D2855" s="243" t="s">
        <v>5711</v>
      </c>
      <c r="E2855" s="228" t="s">
        <v>126</v>
      </c>
      <c r="F2855" s="228" t="s">
        <v>15</v>
      </c>
      <c r="G2855" s="244">
        <v>302400</v>
      </c>
      <c r="H2855" s="244">
        <v>302400</v>
      </c>
      <c r="I2855" s="14">
        <v>1</v>
      </c>
    </row>
    <row r="2856" spans="1:9" x14ac:dyDescent="0.25">
      <c r="A2856" s="575"/>
      <c r="B2856" s="417"/>
      <c r="C2856" s="228" t="s">
        <v>5713</v>
      </c>
      <c r="D2856" s="243" t="s">
        <v>5711</v>
      </c>
      <c r="E2856" s="228" t="s">
        <v>126</v>
      </c>
      <c r="F2856" s="228" t="s">
        <v>15</v>
      </c>
      <c r="G2856" s="244">
        <v>1168200</v>
      </c>
      <c r="H2856" s="244">
        <v>2336400</v>
      </c>
      <c r="I2856" s="14">
        <v>2</v>
      </c>
    </row>
    <row r="2857" spans="1:9" x14ac:dyDescent="0.25">
      <c r="A2857" s="575"/>
      <c r="B2857" s="426" t="s">
        <v>118</v>
      </c>
      <c r="C2857" s="426"/>
      <c r="D2857" s="426"/>
      <c r="E2857" s="426"/>
      <c r="F2857" s="426"/>
      <c r="G2857" s="426"/>
      <c r="H2857" s="73">
        <v>185172</v>
      </c>
      <c r="I2857" s="73"/>
    </row>
    <row r="2858" spans="1:9" s="8" customFormat="1" ht="30" x14ac:dyDescent="0.25">
      <c r="A2858" s="575"/>
      <c r="B2858" s="450">
        <v>5129</v>
      </c>
      <c r="C2858" s="141">
        <v>71351540</v>
      </c>
      <c r="D2858" s="142" t="s">
        <v>1457</v>
      </c>
      <c r="E2858" s="15" t="s">
        <v>149</v>
      </c>
      <c r="F2858" s="15" t="s">
        <v>121</v>
      </c>
      <c r="G2858" s="16">
        <v>185172</v>
      </c>
      <c r="H2858" s="16">
        <v>185172</v>
      </c>
      <c r="I2858" s="16">
        <v>1</v>
      </c>
    </row>
    <row r="2859" spans="1:9" x14ac:dyDescent="0.25">
      <c r="A2859" s="575"/>
      <c r="B2859" s="451" t="s">
        <v>210</v>
      </c>
      <c r="C2859" s="451"/>
      <c r="D2859" s="451"/>
      <c r="E2859" s="451"/>
      <c r="F2859" s="451"/>
      <c r="G2859" s="451"/>
      <c r="H2859" s="2">
        <v>30000000</v>
      </c>
      <c r="I2859" s="2"/>
    </row>
    <row r="2860" spans="1:9" x14ac:dyDescent="0.25">
      <c r="A2860" s="575"/>
      <c r="B2860" s="426" t="s">
        <v>154</v>
      </c>
      <c r="C2860" s="426"/>
      <c r="D2860" s="426"/>
      <c r="E2860" s="426"/>
      <c r="F2860" s="426"/>
      <c r="G2860" s="426"/>
      <c r="H2860" s="73">
        <v>11765000</v>
      </c>
      <c r="I2860" s="73"/>
    </row>
    <row r="2861" spans="1:9" ht="45" x14ac:dyDescent="0.25">
      <c r="A2861" s="575"/>
      <c r="B2861" s="424">
        <v>4861</v>
      </c>
      <c r="C2861" s="143" t="s">
        <v>1458</v>
      </c>
      <c r="D2861" s="144" t="s">
        <v>935</v>
      </c>
      <c r="E2861" s="12" t="s">
        <v>149</v>
      </c>
      <c r="F2861" s="12" t="s">
        <v>121</v>
      </c>
      <c r="G2861" s="14">
        <v>11765000</v>
      </c>
      <c r="H2861" s="14">
        <v>11765000</v>
      </c>
      <c r="I2861" s="14">
        <v>1</v>
      </c>
    </row>
    <row r="2862" spans="1:9" x14ac:dyDescent="0.25">
      <c r="A2862" s="575"/>
      <c r="B2862" s="426" t="s">
        <v>118</v>
      </c>
      <c r="C2862" s="426"/>
      <c r="D2862" s="426"/>
      <c r="E2862" s="426"/>
      <c r="F2862" s="426"/>
      <c r="G2862" s="426"/>
      <c r="H2862" s="73">
        <v>18235000</v>
      </c>
      <c r="I2862" s="73"/>
    </row>
    <row r="2863" spans="1:9" ht="30" x14ac:dyDescent="0.25">
      <c r="A2863" s="575"/>
      <c r="B2863" s="424">
        <v>4861</v>
      </c>
      <c r="C2863" s="143" t="s">
        <v>1459</v>
      </c>
      <c r="D2863" s="144" t="s">
        <v>213</v>
      </c>
      <c r="E2863" s="12" t="s">
        <v>149</v>
      </c>
      <c r="F2863" s="12" t="s">
        <v>121</v>
      </c>
      <c r="G2863" s="14">
        <v>18000000</v>
      </c>
      <c r="H2863" s="14">
        <v>18000000</v>
      </c>
      <c r="I2863" s="14">
        <v>1</v>
      </c>
    </row>
    <row r="2864" spans="1:9" s="8" customFormat="1" ht="45" x14ac:dyDescent="0.25">
      <c r="A2864" s="575"/>
      <c r="B2864" s="424"/>
      <c r="C2864" s="141">
        <v>71351540</v>
      </c>
      <c r="D2864" s="142" t="s">
        <v>1460</v>
      </c>
      <c r="E2864" s="15" t="s">
        <v>149</v>
      </c>
      <c r="F2864" s="15" t="s">
        <v>121</v>
      </c>
      <c r="G2864" s="16">
        <v>235000</v>
      </c>
      <c r="H2864" s="16">
        <v>235000</v>
      </c>
      <c r="I2864" s="16">
        <v>1</v>
      </c>
    </row>
    <row r="2865" spans="1:9" s="8" customFormat="1" ht="33" customHeight="1" x14ac:dyDescent="0.25">
      <c r="A2865" s="575"/>
      <c r="B2865" s="451" t="s">
        <v>5714</v>
      </c>
      <c r="C2865" s="451"/>
      <c r="D2865" s="451"/>
      <c r="E2865" s="451"/>
      <c r="F2865" s="451"/>
      <c r="G2865" s="451"/>
      <c r="H2865" s="223"/>
      <c r="I2865" s="223"/>
    </row>
    <row r="2866" spans="1:9" s="8" customFormat="1" ht="30" x14ac:dyDescent="0.25">
      <c r="A2866" s="575"/>
      <c r="B2866" s="228">
        <v>5112</v>
      </c>
      <c r="C2866" s="228" t="s">
        <v>5715</v>
      </c>
      <c r="D2866" s="228" t="s">
        <v>5477</v>
      </c>
      <c r="E2866" s="237" t="s">
        <v>172</v>
      </c>
      <c r="F2866" s="228" t="s">
        <v>121</v>
      </c>
      <c r="G2866" s="3">
        <v>0</v>
      </c>
      <c r="H2866" s="3">
        <v>0</v>
      </c>
      <c r="I2866" s="14">
        <v>1</v>
      </c>
    </row>
    <row r="2867" spans="1:9" x14ac:dyDescent="0.25">
      <c r="A2867" s="575"/>
      <c r="B2867" s="451" t="s">
        <v>547</v>
      </c>
      <c r="C2867" s="451"/>
      <c r="D2867" s="451"/>
      <c r="E2867" s="451"/>
      <c r="F2867" s="451"/>
      <c r="G2867" s="451"/>
      <c r="H2867" s="2">
        <v>3500000</v>
      </c>
      <c r="I2867" s="2"/>
    </row>
    <row r="2868" spans="1:9" x14ac:dyDescent="0.25">
      <c r="A2868" s="575"/>
      <c r="B2868" s="426" t="s">
        <v>118</v>
      </c>
      <c r="C2868" s="426"/>
      <c r="D2868" s="426"/>
      <c r="E2868" s="426"/>
      <c r="F2868" s="426"/>
      <c r="G2868" s="426"/>
      <c r="H2868" s="73">
        <v>3500000</v>
      </c>
      <c r="I2868" s="73"/>
    </row>
    <row r="2869" spans="1:9" ht="30" x14ac:dyDescent="0.25">
      <c r="A2869" s="575"/>
      <c r="B2869" s="424">
        <v>4213</v>
      </c>
      <c r="C2869" s="143" t="s">
        <v>1461</v>
      </c>
      <c r="D2869" s="144" t="s">
        <v>731</v>
      </c>
      <c r="E2869" s="12" t="s">
        <v>126</v>
      </c>
      <c r="F2869" s="12" t="s">
        <v>121</v>
      </c>
      <c r="G2869" s="14">
        <v>3500000</v>
      </c>
      <c r="H2869" s="14">
        <v>3500000</v>
      </c>
      <c r="I2869" s="14">
        <v>1</v>
      </c>
    </row>
    <row r="2870" spans="1:9" x14ac:dyDescent="0.25">
      <c r="A2870" s="575"/>
      <c r="B2870" s="451" t="s">
        <v>549</v>
      </c>
      <c r="C2870" s="451"/>
      <c r="D2870" s="451"/>
      <c r="E2870" s="451"/>
      <c r="F2870" s="451"/>
      <c r="G2870" s="451"/>
      <c r="H2870" s="2">
        <v>5000000</v>
      </c>
      <c r="I2870" s="2"/>
    </row>
    <row r="2871" spans="1:9" x14ac:dyDescent="0.25">
      <c r="A2871" s="575"/>
      <c r="B2871" s="426" t="s">
        <v>118</v>
      </c>
      <c r="C2871" s="426"/>
      <c r="D2871" s="426"/>
      <c r="E2871" s="426"/>
      <c r="F2871" s="426"/>
      <c r="G2871" s="426"/>
      <c r="H2871" s="73">
        <v>5000000</v>
      </c>
      <c r="I2871" s="73"/>
    </row>
    <row r="2872" spans="1:9" ht="60" x14ac:dyDescent="0.25">
      <c r="A2872" s="575"/>
      <c r="B2872" s="424">
        <v>4213</v>
      </c>
      <c r="C2872" s="143" t="s">
        <v>1462</v>
      </c>
      <c r="D2872" s="144" t="s">
        <v>1463</v>
      </c>
      <c r="E2872" s="12" t="s">
        <v>149</v>
      </c>
      <c r="F2872" s="12" t="s">
        <v>121</v>
      </c>
      <c r="G2872" s="14">
        <v>2500000</v>
      </c>
      <c r="H2872" s="14">
        <v>2500000</v>
      </c>
      <c r="I2872" s="14">
        <v>1</v>
      </c>
    </row>
    <row r="2873" spans="1:9" ht="60" x14ac:dyDescent="0.25">
      <c r="A2873" s="575"/>
      <c r="B2873" s="424"/>
      <c r="C2873" s="143" t="s">
        <v>1464</v>
      </c>
      <c r="D2873" s="144" t="s">
        <v>1465</v>
      </c>
      <c r="E2873" s="12" t="s">
        <v>149</v>
      </c>
      <c r="F2873" s="12" t="s">
        <v>121</v>
      </c>
      <c r="G2873" s="14">
        <v>2500000</v>
      </c>
      <c r="H2873" s="14">
        <v>2500000</v>
      </c>
      <c r="I2873" s="14">
        <v>1</v>
      </c>
    </row>
    <row r="2874" spans="1:9" x14ac:dyDescent="0.25">
      <c r="A2874" s="575"/>
      <c r="B2874" s="451" t="s">
        <v>1466</v>
      </c>
      <c r="C2874" s="451"/>
      <c r="D2874" s="451"/>
      <c r="E2874" s="451"/>
      <c r="F2874" s="451"/>
      <c r="G2874" s="451"/>
      <c r="H2874" s="2">
        <v>33399900</v>
      </c>
      <c r="I2874" s="2"/>
    </row>
    <row r="2875" spans="1:9" x14ac:dyDescent="0.25">
      <c r="A2875" s="575"/>
      <c r="B2875" s="426" t="s">
        <v>154</v>
      </c>
      <c r="C2875" s="426"/>
      <c r="D2875" s="426"/>
      <c r="E2875" s="426"/>
      <c r="F2875" s="426"/>
      <c r="G2875" s="426"/>
      <c r="H2875" s="73">
        <v>32733240</v>
      </c>
      <c r="I2875" s="73"/>
    </row>
    <row r="2876" spans="1:9" ht="135" x14ac:dyDescent="0.25">
      <c r="A2876" s="575"/>
      <c r="B2876" s="424">
        <v>4251</v>
      </c>
      <c r="C2876" s="143" t="s">
        <v>1467</v>
      </c>
      <c r="D2876" s="144" t="s">
        <v>1468</v>
      </c>
      <c r="E2876" s="12" t="s">
        <v>126</v>
      </c>
      <c r="F2876" s="12" t="s">
        <v>121</v>
      </c>
      <c r="G2876" s="14">
        <v>3333240</v>
      </c>
      <c r="H2876" s="14">
        <v>3333240</v>
      </c>
      <c r="I2876" s="14">
        <v>1</v>
      </c>
    </row>
    <row r="2877" spans="1:9" ht="30" x14ac:dyDescent="0.25">
      <c r="A2877" s="575"/>
      <c r="B2877" s="444">
        <v>5112</v>
      </c>
      <c r="C2877" s="143" t="s">
        <v>6015</v>
      </c>
      <c r="D2877" s="143" t="s">
        <v>6016</v>
      </c>
      <c r="E2877" s="354" t="s">
        <v>172</v>
      </c>
      <c r="F2877" s="354" t="s">
        <v>121</v>
      </c>
      <c r="G2877" s="14">
        <v>0</v>
      </c>
      <c r="H2877" s="14">
        <v>0</v>
      </c>
      <c r="I2877" s="14">
        <v>1</v>
      </c>
    </row>
    <row r="2878" spans="1:9" s="8" customFormat="1" ht="30" x14ac:dyDescent="0.25">
      <c r="A2878" s="575"/>
      <c r="B2878" s="446"/>
      <c r="C2878" s="141">
        <v>45311137</v>
      </c>
      <c r="D2878" s="142" t="s">
        <v>1469</v>
      </c>
      <c r="E2878" s="15" t="s">
        <v>126</v>
      </c>
      <c r="F2878" s="15" t="s">
        <v>121</v>
      </c>
      <c r="G2878" s="16">
        <v>29400000</v>
      </c>
      <c r="H2878" s="16">
        <v>29400000</v>
      </c>
      <c r="I2878" s="16">
        <v>1</v>
      </c>
    </row>
    <row r="2879" spans="1:9" x14ac:dyDescent="0.25">
      <c r="A2879" s="575"/>
      <c r="B2879" s="426" t="s">
        <v>118</v>
      </c>
      <c r="C2879" s="426"/>
      <c r="D2879" s="426"/>
      <c r="E2879" s="426"/>
      <c r="F2879" s="426"/>
      <c r="G2879" s="426"/>
      <c r="H2879" s="73">
        <v>666660</v>
      </c>
      <c r="I2879" s="73"/>
    </row>
    <row r="2880" spans="1:9" s="8" customFormat="1" ht="135" x14ac:dyDescent="0.25">
      <c r="A2880" s="575"/>
      <c r="B2880" s="450">
        <v>4251</v>
      </c>
      <c r="C2880" s="141">
        <v>71351540</v>
      </c>
      <c r="D2880" s="142" t="s">
        <v>1470</v>
      </c>
      <c r="E2880" s="15" t="s">
        <v>126</v>
      </c>
      <c r="F2880" s="15" t="s">
        <v>121</v>
      </c>
      <c r="G2880" s="16">
        <v>66660</v>
      </c>
      <c r="H2880" s="16">
        <v>66660</v>
      </c>
      <c r="I2880" s="16">
        <v>1</v>
      </c>
    </row>
    <row r="2881" spans="1:10" s="8" customFormat="1" ht="30" x14ac:dyDescent="0.25">
      <c r="A2881" s="575"/>
      <c r="B2881" s="571">
        <v>5112</v>
      </c>
      <c r="C2881" s="143" t="s">
        <v>6416</v>
      </c>
      <c r="D2881" s="143" t="s">
        <v>5477</v>
      </c>
      <c r="E2881" s="392" t="s">
        <v>3160</v>
      </c>
      <c r="F2881" s="392" t="s">
        <v>121</v>
      </c>
      <c r="G2881" s="14">
        <v>0</v>
      </c>
      <c r="H2881" s="14">
        <v>0</v>
      </c>
      <c r="I2881" s="14">
        <v>1</v>
      </c>
      <c r="J2881"/>
    </row>
    <row r="2882" spans="1:10" s="8" customFormat="1" ht="45" x14ac:dyDescent="0.25">
      <c r="A2882" s="575"/>
      <c r="B2882" s="573"/>
      <c r="C2882" s="141">
        <v>71351540</v>
      </c>
      <c r="D2882" s="142" t="s">
        <v>1471</v>
      </c>
      <c r="E2882" s="15" t="s">
        <v>126</v>
      </c>
      <c r="F2882" s="15" t="s">
        <v>121</v>
      </c>
      <c r="G2882" s="16">
        <v>600000</v>
      </c>
      <c r="H2882" s="16">
        <v>600000</v>
      </c>
      <c r="I2882" s="16">
        <v>1</v>
      </c>
    </row>
    <row r="2883" spans="1:10" x14ac:dyDescent="0.25">
      <c r="A2883" s="575"/>
      <c r="B2883" s="451" t="s">
        <v>214</v>
      </c>
      <c r="C2883" s="451"/>
      <c r="D2883" s="451"/>
      <c r="E2883" s="451"/>
      <c r="F2883" s="451"/>
      <c r="G2883" s="451"/>
      <c r="H2883" s="2">
        <v>4590000</v>
      </c>
      <c r="I2883" s="2"/>
    </row>
    <row r="2884" spans="1:10" x14ac:dyDescent="0.25">
      <c r="A2884" s="575"/>
      <c r="B2884" s="426" t="s">
        <v>154</v>
      </c>
      <c r="C2884" s="426"/>
      <c r="D2884" s="426"/>
      <c r="E2884" s="426"/>
      <c r="F2884" s="426"/>
      <c r="G2884" s="426"/>
      <c r="H2884" s="73">
        <v>4499962</v>
      </c>
      <c r="I2884" s="73"/>
    </row>
    <row r="2885" spans="1:10" s="8" customFormat="1" ht="30" x14ac:dyDescent="0.25">
      <c r="A2885" s="575"/>
      <c r="B2885" s="450">
        <v>4251</v>
      </c>
      <c r="C2885" s="141">
        <v>45261124</v>
      </c>
      <c r="D2885" s="142" t="s">
        <v>216</v>
      </c>
      <c r="E2885" s="15" t="s">
        <v>149</v>
      </c>
      <c r="F2885" s="15" t="s">
        <v>121</v>
      </c>
      <c r="G2885" s="16">
        <v>4499962</v>
      </c>
      <c r="H2885" s="16">
        <v>4499962</v>
      </c>
      <c r="I2885" s="16">
        <v>1</v>
      </c>
    </row>
    <row r="2886" spans="1:10" x14ac:dyDescent="0.25">
      <c r="A2886" s="575"/>
      <c r="B2886" s="426" t="s">
        <v>118</v>
      </c>
      <c r="C2886" s="426"/>
      <c r="D2886" s="426"/>
      <c r="E2886" s="426"/>
      <c r="F2886" s="426"/>
      <c r="G2886" s="426"/>
      <c r="H2886" s="73">
        <v>90038</v>
      </c>
      <c r="I2886" s="73"/>
    </row>
    <row r="2887" spans="1:10" s="8" customFormat="1" ht="30" x14ac:dyDescent="0.25">
      <c r="A2887" s="575"/>
      <c r="B2887" s="450">
        <v>4251</v>
      </c>
      <c r="C2887" s="141">
        <v>71351540</v>
      </c>
      <c r="D2887" s="142" t="s">
        <v>168</v>
      </c>
      <c r="E2887" s="15" t="s">
        <v>149</v>
      </c>
      <c r="F2887" s="15" t="s">
        <v>121</v>
      </c>
      <c r="G2887" s="16">
        <v>90038</v>
      </c>
      <c r="H2887" s="16">
        <v>90038</v>
      </c>
      <c r="I2887" s="16">
        <v>1</v>
      </c>
    </row>
    <row r="2888" spans="1:10" x14ac:dyDescent="0.25">
      <c r="A2888" s="575"/>
      <c r="B2888" s="451" t="s">
        <v>217</v>
      </c>
      <c r="C2888" s="451"/>
      <c r="D2888" s="451"/>
      <c r="E2888" s="451"/>
      <c r="F2888" s="451"/>
      <c r="G2888" s="451"/>
      <c r="H2888" s="2">
        <v>31768930</v>
      </c>
      <c r="I2888" s="2"/>
    </row>
    <row r="2889" spans="1:10" x14ac:dyDescent="0.25">
      <c r="A2889" s="575"/>
      <c r="B2889" s="426" t="s">
        <v>11</v>
      </c>
      <c r="C2889" s="426"/>
      <c r="D2889" s="426"/>
      <c r="E2889" s="426"/>
      <c r="F2889" s="426"/>
      <c r="G2889" s="426"/>
      <c r="H2889" s="73">
        <v>31768930</v>
      </c>
      <c r="I2889" s="73"/>
    </row>
    <row r="2890" spans="1:10" x14ac:dyDescent="0.25">
      <c r="A2890" s="575"/>
      <c r="B2890" s="424">
        <v>4269</v>
      </c>
      <c r="C2890" s="143" t="s">
        <v>1472</v>
      </c>
      <c r="D2890" s="144" t="s">
        <v>1473</v>
      </c>
      <c r="E2890" s="12" t="s">
        <v>14</v>
      </c>
      <c r="F2890" s="12" t="s">
        <v>474</v>
      </c>
      <c r="G2890" s="14">
        <v>200000</v>
      </c>
      <c r="H2890" s="14">
        <v>200000</v>
      </c>
      <c r="I2890" s="14">
        <v>1</v>
      </c>
    </row>
    <row r="2891" spans="1:10" x14ac:dyDescent="0.25">
      <c r="A2891" s="575"/>
      <c r="B2891" s="424"/>
      <c r="C2891" s="143" t="s">
        <v>1474</v>
      </c>
      <c r="D2891" s="144" t="s">
        <v>1475</v>
      </c>
      <c r="E2891" s="12" t="s">
        <v>14</v>
      </c>
      <c r="F2891" s="12" t="s">
        <v>474</v>
      </c>
      <c r="G2891" s="14">
        <v>200000</v>
      </c>
      <c r="H2891" s="14">
        <v>600000</v>
      </c>
      <c r="I2891" s="14">
        <v>3</v>
      </c>
    </row>
    <row r="2892" spans="1:10" ht="30" x14ac:dyDescent="0.25">
      <c r="A2892" s="575"/>
      <c r="B2892" s="424"/>
      <c r="C2892" s="143" t="s">
        <v>1476</v>
      </c>
      <c r="D2892" s="144" t="s">
        <v>1477</v>
      </c>
      <c r="E2892" s="12" t="s">
        <v>14</v>
      </c>
      <c r="F2892" s="12" t="s">
        <v>470</v>
      </c>
      <c r="G2892" s="14">
        <v>2955</v>
      </c>
      <c r="H2892" s="14">
        <v>455070</v>
      </c>
      <c r="I2892" s="14">
        <v>154</v>
      </c>
    </row>
    <row r="2893" spans="1:10" ht="30" x14ac:dyDescent="0.25">
      <c r="A2893" s="575"/>
      <c r="B2893" s="424"/>
      <c r="C2893" s="143" t="s">
        <v>1478</v>
      </c>
      <c r="D2893" s="144" t="s">
        <v>1479</v>
      </c>
      <c r="E2893" s="12" t="s">
        <v>14</v>
      </c>
      <c r="F2893" s="12" t="s">
        <v>470</v>
      </c>
      <c r="G2893" s="14">
        <v>4350</v>
      </c>
      <c r="H2893" s="14">
        <v>28266300</v>
      </c>
      <c r="I2893" s="14">
        <v>6498</v>
      </c>
    </row>
    <row r="2894" spans="1:10" ht="30" x14ac:dyDescent="0.25">
      <c r="A2894" s="575"/>
      <c r="B2894" s="424"/>
      <c r="C2894" s="143" t="s">
        <v>1480</v>
      </c>
      <c r="D2894" s="144" t="s">
        <v>1481</v>
      </c>
      <c r="E2894" s="12" t="s">
        <v>14</v>
      </c>
      <c r="F2894" s="12" t="s">
        <v>470</v>
      </c>
      <c r="G2894" s="346">
        <v>3490</v>
      </c>
      <c r="H2894" s="346">
        <v>2247560</v>
      </c>
      <c r="I2894" s="346">
        <v>644</v>
      </c>
    </row>
    <row r="2895" spans="1:10" x14ac:dyDescent="0.25">
      <c r="A2895" s="575"/>
      <c r="B2895" s="451" t="s">
        <v>228</v>
      </c>
      <c r="C2895" s="451"/>
      <c r="D2895" s="451"/>
      <c r="E2895" s="451"/>
      <c r="F2895" s="451"/>
      <c r="G2895" s="451"/>
      <c r="H2895" s="2">
        <v>364806472</v>
      </c>
      <c r="I2895" s="2"/>
    </row>
    <row r="2896" spans="1:10" x14ac:dyDescent="0.25">
      <c r="A2896" s="575"/>
      <c r="B2896" s="426" t="s">
        <v>11</v>
      </c>
      <c r="C2896" s="426"/>
      <c r="D2896" s="426"/>
      <c r="E2896" s="426"/>
      <c r="F2896" s="426"/>
      <c r="G2896" s="426"/>
      <c r="H2896" s="73">
        <v>64753000</v>
      </c>
      <c r="I2896" s="73"/>
    </row>
    <row r="2897" spans="1:9" ht="30" x14ac:dyDescent="0.25">
      <c r="A2897" s="575"/>
      <c r="B2897" s="290"/>
      <c r="C2897" s="143" t="s">
        <v>5837</v>
      </c>
      <c r="D2897" s="144" t="s">
        <v>4179</v>
      </c>
      <c r="E2897" s="144" t="s">
        <v>14</v>
      </c>
      <c r="F2897" s="144" t="s">
        <v>15</v>
      </c>
      <c r="G2897" s="144">
        <v>69400</v>
      </c>
      <c r="H2897" s="302">
        <f>G2897*I2897</f>
        <v>2498400</v>
      </c>
      <c r="I2897" s="144">
        <v>36</v>
      </c>
    </row>
    <row r="2898" spans="1:9" s="8" customFormat="1" ht="30" x14ac:dyDescent="0.25">
      <c r="A2898" s="575"/>
      <c r="B2898" s="424">
        <v>5129</v>
      </c>
      <c r="C2898" s="141">
        <v>34921440</v>
      </c>
      <c r="D2898" s="142" t="s">
        <v>1482</v>
      </c>
      <c r="E2898" s="15" t="s">
        <v>14</v>
      </c>
      <c r="F2898" s="15" t="s">
        <v>15</v>
      </c>
      <c r="G2898" s="16">
        <v>25000</v>
      </c>
      <c r="H2898" s="16">
        <v>2500000</v>
      </c>
      <c r="I2898" s="16">
        <v>100</v>
      </c>
    </row>
    <row r="2899" spans="1:9" s="8" customFormat="1" ht="30" x14ac:dyDescent="0.25">
      <c r="A2899" s="575"/>
      <c r="B2899" s="424"/>
      <c r="C2899" s="143" t="s">
        <v>5763</v>
      </c>
      <c r="D2899" s="144" t="s">
        <v>561</v>
      </c>
      <c r="E2899" s="144" t="s">
        <v>14</v>
      </c>
      <c r="F2899" s="144" t="s">
        <v>15</v>
      </c>
      <c r="G2899" s="14">
        <v>24000</v>
      </c>
      <c r="H2899" s="14">
        <f>G2899*I2899</f>
        <v>1800000</v>
      </c>
      <c r="I2899" s="14">
        <v>75</v>
      </c>
    </row>
    <row r="2900" spans="1:9" x14ac:dyDescent="0.25">
      <c r="A2900" s="575"/>
      <c r="B2900" s="424"/>
      <c r="C2900" s="143" t="s">
        <v>1483</v>
      </c>
      <c r="D2900" s="144" t="s">
        <v>1484</v>
      </c>
      <c r="E2900" s="12" t="s">
        <v>14</v>
      </c>
      <c r="F2900" s="12" t="s">
        <v>15</v>
      </c>
      <c r="G2900" s="14">
        <v>170000</v>
      </c>
      <c r="H2900" s="14">
        <v>340000</v>
      </c>
      <c r="I2900" s="14">
        <v>2</v>
      </c>
    </row>
    <row r="2901" spans="1:9" x14ac:dyDescent="0.25">
      <c r="A2901" s="575"/>
      <c r="B2901" s="424"/>
      <c r="C2901" s="143" t="s">
        <v>1485</v>
      </c>
      <c r="D2901" s="144" t="s">
        <v>1486</v>
      </c>
      <c r="E2901" s="12" t="s">
        <v>14</v>
      </c>
      <c r="F2901" s="12" t="s">
        <v>15</v>
      </c>
      <c r="G2901" s="14">
        <v>195000</v>
      </c>
      <c r="H2901" s="14">
        <v>585000</v>
      </c>
      <c r="I2901" s="14">
        <v>3</v>
      </c>
    </row>
    <row r="2902" spans="1:9" x14ac:dyDescent="0.25">
      <c r="A2902" s="575"/>
      <c r="B2902" s="424"/>
      <c r="C2902" s="143" t="s">
        <v>1487</v>
      </c>
      <c r="D2902" s="144" t="s">
        <v>1488</v>
      </c>
      <c r="E2902" s="12" t="s">
        <v>14</v>
      </c>
      <c r="F2902" s="12" t="s">
        <v>15</v>
      </c>
      <c r="G2902" s="14">
        <v>160000</v>
      </c>
      <c r="H2902" s="14">
        <v>480000</v>
      </c>
      <c r="I2902" s="14">
        <v>3</v>
      </c>
    </row>
    <row r="2903" spans="1:9" x14ac:dyDescent="0.25">
      <c r="A2903" s="575"/>
      <c r="B2903" s="424"/>
      <c r="C2903" s="143" t="s">
        <v>1489</v>
      </c>
      <c r="D2903" s="144" t="s">
        <v>1490</v>
      </c>
      <c r="E2903" s="12" t="s">
        <v>14</v>
      </c>
      <c r="F2903" s="12" t="s">
        <v>15</v>
      </c>
      <c r="G2903" s="14">
        <v>155000</v>
      </c>
      <c r="H2903" s="14">
        <v>310000</v>
      </c>
      <c r="I2903" s="14">
        <v>2</v>
      </c>
    </row>
    <row r="2904" spans="1:9" x14ac:dyDescent="0.25">
      <c r="A2904" s="575"/>
      <c r="B2904" s="424"/>
      <c r="C2904" s="143" t="s">
        <v>1491</v>
      </c>
      <c r="D2904" s="144" t="s">
        <v>1492</v>
      </c>
      <c r="E2904" s="12" t="s">
        <v>14</v>
      </c>
      <c r="F2904" s="12" t="s">
        <v>15</v>
      </c>
      <c r="G2904" s="14">
        <v>160000</v>
      </c>
      <c r="H2904" s="14">
        <v>160000</v>
      </c>
      <c r="I2904" s="14">
        <v>1</v>
      </c>
    </row>
    <row r="2905" spans="1:9" x14ac:dyDescent="0.25">
      <c r="A2905" s="575"/>
      <c r="B2905" s="424"/>
      <c r="C2905" s="143" t="s">
        <v>1493</v>
      </c>
      <c r="D2905" s="144" t="s">
        <v>1494</v>
      </c>
      <c r="E2905" s="12" t="s">
        <v>14</v>
      </c>
      <c r="F2905" s="12" t="s">
        <v>15</v>
      </c>
      <c r="G2905" s="14">
        <v>284000</v>
      </c>
      <c r="H2905" s="14">
        <v>284000</v>
      </c>
      <c r="I2905" s="14">
        <v>1</v>
      </c>
    </row>
    <row r="2906" spans="1:9" x14ac:dyDescent="0.25">
      <c r="A2906" s="575"/>
      <c r="B2906" s="424"/>
      <c r="C2906" s="143" t="s">
        <v>1495</v>
      </c>
      <c r="D2906" s="144" t="s">
        <v>1496</v>
      </c>
      <c r="E2906" s="12" t="s">
        <v>14</v>
      </c>
      <c r="F2906" s="12" t="s">
        <v>15</v>
      </c>
      <c r="G2906" s="14">
        <v>284000</v>
      </c>
      <c r="H2906" s="14">
        <v>284000</v>
      </c>
      <c r="I2906" s="14">
        <v>1</v>
      </c>
    </row>
    <row r="2907" spans="1:9" x14ac:dyDescent="0.25">
      <c r="A2907" s="575"/>
      <c r="B2907" s="424"/>
      <c r="C2907" s="143" t="s">
        <v>1497</v>
      </c>
      <c r="D2907" s="144" t="s">
        <v>1498</v>
      </c>
      <c r="E2907" s="12" t="s">
        <v>14</v>
      </c>
      <c r="F2907" s="12" t="s">
        <v>15</v>
      </c>
      <c r="G2907" s="14">
        <v>180000</v>
      </c>
      <c r="H2907" s="14">
        <v>540000</v>
      </c>
      <c r="I2907" s="14">
        <v>3</v>
      </c>
    </row>
    <row r="2908" spans="1:9" x14ac:dyDescent="0.25">
      <c r="A2908" s="575"/>
      <c r="B2908" s="424"/>
      <c r="C2908" s="143" t="s">
        <v>1499</v>
      </c>
      <c r="D2908" s="144" t="s">
        <v>1500</v>
      </c>
      <c r="E2908" s="12" t="s">
        <v>14</v>
      </c>
      <c r="F2908" s="12" t="s">
        <v>15</v>
      </c>
      <c r="G2908" s="14">
        <v>170000</v>
      </c>
      <c r="H2908" s="14">
        <v>340000</v>
      </c>
      <c r="I2908" s="14">
        <v>2</v>
      </c>
    </row>
    <row r="2909" spans="1:9" x14ac:dyDescent="0.25">
      <c r="A2909" s="575"/>
      <c r="B2909" s="424"/>
      <c r="C2909" s="143" t="s">
        <v>1501</v>
      </c>
      <c r="D2909" s="144" t="s">
        <v>1502</v>
      </c>
      <c r="E2909" s="12" t="s">
        <v>14</v>
      </c>
      <c r="F2909" s="12" t="s">
        <v>15</v>
      </c>
      <c r="G2909" s="14">
        <v>160000</v>
      </c>
      <c r="H2909" s="14">
        <v>320000</v>
      </c>
      <c r="I2909" s="14">
        <v>2</v>
      </c>
    </row>
    <row r="2910" spans="1:9" x14ac:dyDescent="0.25">
      <c r="A2910" s="575"/>
      <c r="B2910" s="424"/>
      <c r="C2910" s="143" t="s">
        <v>1503</v>
      </c>
      <c r="D2910" s="144" t="s">
        <v>1504</v>
      </c>
      <c r="E2910" s="12" t="s">
        <v>14</v>
      </c>
      <c r="F2910" s="12" t="s">
        <v>15</v>
      </c>
      <c r="G2910" s="14">
        <v>195000</v>
      </c>
      <c r="H2910" s="14">
        <v>195000</v>
      </c>
      <c r="I2910" s="14">
        <v>1</v>
      </c>
    </row>
    <row r="2911" spans="1:9" x14ac:dyDescent="0.25">
      <c r="A2911" s="575"/>
      <c r="B2911" s="424"/>
      <c r="C2911" s="143" t="s">
        <v>1505</v>
      </c>
      <c r="D2911" s="144" t="s">
        <v>1506</v>
      </c>
      <c r="E2911" s="12" t="s">
        <v>14</v>
      </c>
      <c r="F2911" s="12" t="s">
        <v>15</v>
      </c>
      <c r="G2911" s="14">
        <v>170000</v>
      </c>
      <c r="H2911" s="14">
        <v>680000</v>
      </c>
      <c r="I2911" s="14">
        <v>4</v>
      </c>
    </row>
    <row r="2912" spans="1:9" x14ac:dyDescent="0.25">
      <c r="A2912" s="575"/>
      <c r="B2912" s="424"/>
      <c r="C2912" s="143" t="s">
        <v>1507</v>
      </c>
      <c r="D2912" s="144" t="s">
        <v>1508</v>
      </c>
      <c r="E2912" s="12" t="s">
        <v>14</v>
      </c>
      <c r="F2912" s="12" t="s">
        <v>15</v>
      </c>
      <c r="G2912" s="14">
        <v>160000</v>
      </c>
      <c r="H2912" s="14">
        <v>320000</v>
      </c>
      <c r="I2912" s="14">
        <v>2</v>
      </c>
    </row>
    <row r="2913" spans="1:9" x14ac:dyDescent="0.25">
      <c r="A2913" s="575"/>
      <c r="B2913" s="424"/>
      <c r="C2913" s="143" t="s">
        <v>1509</v>
      </c>
      <c r="D2913" s="144" t="s">
        <v>1510</v>
      </c>
      <c r="E2913" s="12" t="s">
        <v>14</v>
      </c>
      <c r="F2913" s="12" t="s">
        <v>15</v>
      </c>
      <c r="G2913" s="14">
        <v>155000</v>
      </c>
      <c r="H2913" s="14">
        <v>155000</v>
      </c>
      <c r="I2913" s="14">
        <v>1</v>
      </c>
    </row>
    <row r="2914" spans="1:9" x14ac:dyDescent="0.25">
      <c r="A2914" s="575"/>
      <c r="B2914" s="424"/>
      <c r="C2914" s="143" t="s">
        <v>1511</v>
      </c>
      <c r="D2914" s="144" t="s">
        <v>1512</v>
      </c>
      <c r="E2914" s="12" t="s">
        <v>14</v>
      </c>
      <c r="F2914" s="12" t="s">
        <v>15</v>
      </c>
      <c r="G2914" s="14">
        <v>160000</v>
      </c>
      <c r="H2914" s="14">
        <v>1280000</v>
      </c>
      <c r="I2914" s="14">
        <v>8</v>
      </c>
    </row>
    <row r="2915" spans="1:9" x14ac:dyDescent="0.25">
      <c r="A2915" s="575"/>
      <c r="B2915" s="424"/>
      <c r="C2915" s="143" t="s">
        <v>1513</v>
      </c>
      <c r="D2915" s="144" t="s">
        <v>1514</v>
      </c>
      <c r="E2915" s="12" t="s">
        <v>14</v>
      </c>
      <c r="F2915" s="12" t="s">
        <v>15</v>
      </c>
      <c r="G2915" s="14">
        <v>225000</v>
      </c>
      <c r="H2915" s="14">
        <v>450000</v>
      </c>
      <c r="I2915" s="14">
        <v>2</v>
      </c>
    </row>
    <row r="2916" spans="1:9" x14ac:dyDescent="0.25">
      <c r="A2916" s="575"/>
      <c r="B2916" s="424"/>
      <c r="C2916" s="143" t="s">
        <v>1515</v>
      </c>
      <c r="D2916" s="144" t="s">
        <v>1516</v>
      </c>
      <c r="E2916" s="12" t="s">
        <v>14</v>
      </c>
      <c r="F2916" s="12" t="s">
        <v>15</v>
      </c>
      <c r="G2916" s="14">
        <v>1830000</v>
      </c>
      <c r="H2916" s="14">
        <v>1830000</v>
      </c>
      <c r="I2916" s="14">
        <v>1</v>
      </c>
    </row>
    <row r="2917" spans="1:9" x14ac:dyDescent="0.25">
      <c r="A2917" s="575"/>
      <c r="B2917" s="424"/>
      <c r="C2917" s="143" t="s">
        <v>1517</v>
      </c>
      <c r="D2917" s="144" t="s">
        <v>1516</v>
      </c>
      <c r="E2917" s="12" t="s">
        <v>14</v>
      </c>
      <c r="F2917" s="12" t="s">
        <v>15</v>
      </c>
      <c r="G2917" s="14">
        <v>735000</v>
      </c>
      <c r="H2917" s="14">
        <v>735000</v>
      </c>
      <c r="I2917" s="14">
        <v>1</v>
      </c>
    </row>
    <row r="2918" spans="1:9" x14ac:dyDescent="0.25">
      <c r="A2918" s="575"/>
      <c r="B2918" s="424"/>
      <c r="C2918" s="143" t="s">
        <v>1518</v>
      </c>
      <c r="D2918" s="144" t="s">
        <v>1516</v>
      </c>
      <c r="E2918" s="12" t="s">
        <v>14</v>
      </c>
      <c r="F2918" s="12" t="s">
        <v>15</v>
      </c>
      <c r="G2918" s="14">
        <v>800000</v>
      </c>
      <c r="H2918" s="14">
        <v>1600000</v>
      </c>
      <c r="I2918" s="14">
        <v>2</v>
      </c>
    </row>
    <row r="2919" spans="1:9" x14ac:dyDescent="0.25">
      <c r="A2919" s="575"/>
      <c r="B2919" s="424"/>
      <c r="C2919" s="143" t="s">
        <v>1519</v>
      </c>
      <c r="D2919" s="144" t="s">
        <v>1516</v>
      </c>
      <c r="E2919" s="12" t="s">
        <v>14</v>
      </c>
      <c r="F2919" s="12" t="s">
        <v>15</v>
      </c>
      <c r="G2919" s="14">
        <v>1780000</v>
      </c>
      <c r="H2919" s="14">
        <v>1780000</v>
      </c>
      <c r="I2919" s="14">
        <v>1</v>
      </c>
    </row>
    <row r="2920" spans="1:9" x14ac:dyDescent="0.25">
      <c r="A2920" s="575"/>
      <c r="B2920" s="424"/>
      <c r="C2920" s="143" t="s">
        <v>1520</v>
      </c>
      <c r="D2920" s="144" t="s">
        <v>1516</v>
      </c>
      <c r="E2920" s="12" t="s">
        <v>14</v>
      </c>
      <c r="F2920" s="12" t="s">
        <v>15</v>
      </c>
      <c r="G2920" s="14">
        <v>1955000</v>
      </c>
      <c r="H2920" s="14">
        <v>1955000</v>
      </c>
      <c r="I2920" s="14">
        <v>1</v>
      </c>
    </row>
    <row r="2921" spans="1:9" x14ac:dyDescent="0.25">
      <c r="A2921" s="575"/>
      <c r="B2921" s="424"/>
      <c r="C2921" s="143" t="s">
        <v>1521</v>
      </c>
      <c r="D2921" s="144" t="s">
        <v>1516</v>
      </c>
      <c r="E2921" s="12" t="s">
        <v>14</v>
      </c>
      <c r="F2921" s="12" t="s">
        <v>15</v>
      </c>
      <c r="G2921" s="14">
        <v>1540000</v>
      </c>
      <c r="H2921" s="14">
        <v>1540000</v>
      </c>
      <c r="I2921" s="14">
        <v>1</v>
      </c>
    </row>
    <row r="2922" spans="1:9" x14ac:dyDescent="0.25">
      <c r="A2922" s="575"/>
      <c r="B2922" s="424"/>
      <c r="C2922" s="143" t="s">
        <v>1522</v>
      </c>
      <c r="D2922" s="144" t="s">
        <v>1516</v>
      </c>
      <c r="E2922" s="12" t="s">
        <v>14</v>
      </c>
      <c r="F2922" s="12" t="s">
        <v>15</v>
      </c>
      <c r="G2922" s="14">
        <v>3160000</v>
      </c>
      <c r="H2922" s="14">
        <v>3160000</v>
      </c>
      <c r="I2922" s="14">
        <v>1</v>
      </c>
    </row>
    <row r="2923" spans="1:9" x14ac:dyDescent="0.25">
      <c r="A2923" s="575"/>
      <c r="B2923" s="424"/>
      <c r="C2923" s="143" t="s">
        <v>1523</v>
      </c>
      <c r="D2923" s="144" t="s">
        <v>1516</v>
      </c>
      <c r="E2923" s="12" t="s">
        <v>14</v>
      </c>
      <c r="F2923" s="12" t="s">
        <v>15</v>
      </c>
      <c r="G2923" s="14">
        <v>1600000</v>
      </c>
      <c r="H2923" s="14">
        <v>1600000</v>
      </c>
      <c r="I2923" s="14">
        <v>1</v>
      </c>
    </row>
    <row r="2924" spans="1:9" x14ac:dyDescent="0.25">
      <c r="A2924" s="575"/>
      <c r="B2924" s="424"/>
      <c r="C2924" s="143" t="s">
        <v>1524</v>
      </c>
      <c r="D2924" s="144" t="s">
        <v>1516</v>
      </c>
      <c r="E2924" s="12" t="s">
        <v>14</v>
      </c>
      <c r="F2924" s="12" t="s">
        <v>15</v>
      </c>
      <c r="G2924" s="14">
        <v>1525000</v>
      </c>
      <c r="H2924" s="14">
        <v>1525000</v>
      </c>
      <c r="I2924" s="14">
        <v>1</v>
      </c>
    </row>
    <row r="2925" spans="1:9" x14ac:dyDescent="0.25">
      <c r="A2925" s="575"/>
      <c r="B2925" s="424"/>
      <c r="C2925" s="143" t="s">
        <v>1525</v>
      </c>
      <c r="D2925" s="144" t="s">
        <v>1516</v>
      </c>
      <c r="E2925" s="12" t="s">
        <v>14</v>
      </c>
      <c r="F2925" s="12" t="s">
        <v>15</v>
      </c>
      <c r="G2925" s="14">
        <v>1030000</v>
      </c>
      <c r="H2925" s="14">
        <v>1030000</v>
      </c>
      <c r="I2925" s="14">
        <v>1</v>
      </c>
    </row>
    <row r="2926" spans="1:9" x14ac:dyDescent="0.25">
      <c r="A2926" s="575"/>
      <c r="B2926" s="424"/>
      <c r="C2926" s="143" t="s">
        <v>1526</v>
      </c>
      <c r="D2926" s="144" t="s">
        <v>1516</v>
      </c>
      <c r="E2926" s="12" t="s">
        <v>14</v>
      </c>
      <c r="F2926" s="12" t="s">
        <v>15</v>
      </c>
      <c r="G2926" s="14">
        <v>1460000</v>
      </c>
      <c r="H2926" s="14">
        <v>1460000</v>
      </c>
      <c r="I2926" s="14">
        <v>1</v>
      </c>
    </row>
    <row r="2927" spans="1:9" x14ac:dyDescent="0.25">
      <c r="A2927" s="575"/>
      <c r="B2927" s="424"/>
      <c r="C2927" s="143" t="s">
        <v>1527</v>
      </c>
      <c r="D2927" s="144" t="s">
        <v>1516</v>
      </c>
      <c r="E2927" s="12" t="s">
        <v>14</v>
      </c>
      <c r="F2927" s="12" t="s">
        <v>15</v>
      </c>
      <c r="G2927" s="14">
        <v>1275000</v>
      </c>
      <c r="H2927" s="14">
        <v>2550000</v>
      </c>
      <c r="I2927" s="14">
        <v>2</v>
      </c>
    </row>
    <row r="2928" spans="1:9" x14ac:dyDescent="0.25">
      <c r="A2928" s="575"/>
      <c r="B2928" s="424"/>
      <c r="C2928" s="143" t="s">
        <v>1528</v>
      </c>
      <c r="D2928" s="144" t="s">
        <v>1516</v>
      </c>
      <c r="E2928" s="12" t="s">
        <v>14</v>
      </c>
      <c r="F2928" s="12" t="s">
        <v>15</v>
      </c>
      <c r="G2928" s="14">
        <v>945000</v>
      </c>
      <c r="H2928" s="14">
        <v>2835000</v>
      </c>
      <c r="I2928" s="14">
        <v>3</v>
      </c>
    </row>
    <row r="2929" spans="1:9" x14ac:dyDescent="0.25">
      <c r="A2929" s="575"/>
      <c r="B2929" s="424"/>
      <c r="C2929" s="143" t="s">
        <v>1529</v>
      </c>
      <c r="D2929" s="144" t="s">
        <v>1516</v>
      </c>
      <c r="E2929" s="12" t="s">
        <v>14</v>
      </c>
      <c r="F2929" s="12" t="s">
        <v>15</v>
      </c>
      <c r="G2929" s="14">
        <v>275000</v>
      </c>
      <c r="H2929" s="14">
        <v>1650000</v>
      </c>
      <c r="I2929" s="14">
        <v>6</v>
      </c>
    </row>
    <row r="2930" spans="1:9" s="8" customFormat="1" ht="30" x14ac:dyDescent="0.25">
      <c r="A2930" s="575"/>
      <c r="B2930" s="424"/>
      <c r="C2930" s="141">
        <v>37531200</v>
      </c>
      <c r="D2930" s="142" t="s">
        <v>1530</v>
      </c>
      <c r="E2930" s="15" t="s">
        <v>126</v>
      </c>
      <c r="F2930" s="15" t="s">
        <v>15</v>
      </c>
      <c r="G2930" s="16">
        <v>30000</v>
      </c>
      <c r="H2930" s="16">
        <v>30000</v>
      </c>
      <c r="I2930" s="16">
        <v>1</v>
      </c>
    </row>
    <row r="2931" spans="1:9" ht="30" x14ac:dyDescent="0.25">
      <c r="A2931" s="575"/>
      <c r="B2931" s="424"/>
      <c r="C2931" s="143" t="s">
        <v>1531</v>
      </c>
      <c r="D2931" s="144" t="s">
        <v>581</v>
      </c>
      <c r="E2931" s="12" t="s">
        <v>126</v>
      </c>
      <c r="F2931" s="12" t="s">
        <v>15</v>
      </c>
      <c r="G2931" s="14">
        <v>150000</v>
      </c>
      <c r="H2931" s="14">
        <v>600000</v>
      </c>
      <c r="I2931" s="14">
        <v>4</v>
      </c>
    </row>
    <row r="2932" spans="1:9" ht="30" x14ac:dyDescent="0.25">
      <c r="A2932" s="575"/>
      <c r="B2932" s="424"/>
      <c r="C2932" s="143" t="s">
        <v>1532</v>
      </c>
      <c r="D2932" s="144" t="s">
        <v>581</v>
      </c>
      <c r="E2932" s="12" t="s">
        <v>126</v>
      </c>
      <c r="F2932" s="12" t="s">
        <v>15</v>
      </c>
      <c r="G2932" s="14">
        <v>165000</v>
      </c>
      <c r="H2932" s="14">
        <v>825000</v>
      </c>
      <c r="I2932" s="14">
        <v>5</v>
      </c>
    </row>
    <row r="2933" spans="1:9" ht="30" x14ac:dyDescent="0.25">
      <c r="A2933" s="575"/>
      <c r="B2933" s="424"/>
      <c r="C2933" s="143" t="s">
        <v>1533</v>
      </c>
      <c r="D2933" s="144" t="s">
        <v>581</v>
      </c>
      <c r="E2933" s="12" t="s">
        <v>126</v>
      </c>
      <c r="F2933" s="12" t="s">
        <v>15</v>
      </c>
      <c r="G2933" s="14">
        <v>280000</v>
      </c>
      <c r="H2933" s="14">
        <v>280000</v>
      </c>
      <c r="I2933" s="14">
        <v>1</v>
      </c>
    </row>
    <row r="2934" spans="1:9" ht="30" x14ac:dyDescent="0.25">
      <c r="A2934" s="575"/>
      <c r="B2934" s="424"/>
      <c r="C2934" s="143" t="s">
        <v>1534</v>
      </c>
      <c r="D2934" s="144" t="s">
        <v>581</v>
      </c>
      <c r="E2934" s="12" t="s">
        <v>126</v>
      </c>
      <c r="F2934" s="12" t="s">
        <v>15</v>
      </c>
      <c r="G2934" s="14">
        <v>27500</v>
      </c>
      <c r="H2934" s="14">
        <v>55000</v>
      </c>
      <c r="I2934" s="14">
        <v>2</v>
      </c>
    </row>
    <row r="2935" spans="1:9" ht="30" x14ac:dyDescent="0.25">
      <c r="A2935" s="575"/>
      <c r="B2935" s="424"/>
      <c r="C2935" s="143" t="s">
        <v>1535</v>
      </c>
      <c r="D2935" s="144" t="s">
        <v>581</v>
      </c>
      <c r="E2935" s="12" t="s">
        <v>126</v>
      </c>
      <c r="F2935" s="12" t="s">
        <v>15</v>
      </c>
      <c r="G2935" s="14">
        <v>300000</v>
      </c>
      <c r="H2935" s="14">
        <v>300000</v>
      </c>
      <c r="I2935" s="14">
        <v>1</v>
      </c>
    </row>
    <row r="2936" spans="1:9" ht="30" x14ac:dyDescent="0.25">
      <c r="A2936" s="575"/>
      <c r="B2936" s="424"/>
      <c r="C2936" s="143" t="s">
        <v>1536</v>
      </c>
      <c r="D2936" s="144" t="s">
        <v>581</v>
      </c>
      <c r="E2936" s="12" t="s">
        <v>126</v>
      </c>
      <c r="F2936" s="12" t="s">
        <v>15</v>
      </c>
      <c r="G2936" s="14">
        <v>200000</v>
      </c>
      <c r="H2936" s="14">
        <v>400000</v>
      </c>
      <c r="I2936" s="14">
        <v>2</v>
      </c>
    </row>
    <row r="2937" spans="1:9" ht="30" x14ac:dyDescent="0.25">
      <c r="A2937" s="575"/>
      <c r="B2937" s="424"/>
      <c r="C2937" s="143" t="s">
        <v>1537</v>
      </c>
      <c r="D2937" s="144" t="s">
        <v>581</v>
      </c>
      <c r="E2937" s="12" t="s">
        <v>126</v>
      </c>
      <c r="F2937" s="12" t="s">
        <v>15</v>
      </c>
      <c r="G2937" s="14">
        <v>135000</v>
      </c>
      <c r="H2937" s="14">
        <v>135000</v>
      </c>
      <c r="I2937" s="14">
        <v>1</v>
      </c>
    </row>
    <row r="2938" spans="1:9" ht="30" x14ac:dyDescent="0.25">
      <c r="A2938" s="575"/>
      <c r="B2938" s="424"/>
      <c r="C2938" s="143" t="s">
        <v>6423</v>
      </c>
      <c r="D2938" s="144" t="s">
        <v>4155</v>
      </c>
      <c r="E2938" s="401" t="s">
        <v>126</v>
      </c>
      <c r="F2938" s="401" t="s">
        <v>15</v>
      </c>
      <c r="G2938" s="365">
        <v>173000</v>
      </c>
      <c r="H2938" s="344">
        <v>3460</v>
      </c>
      <c r="I2938" s="365">
        <v>20</v>
      </c>
    </row>
    <row r="2939" spans="1:9" ht="30" x14ac:dyDescent="0.25">
      <c r="A2939" s="575"/>
      <c r="B2939" s="424"/>
      <c r="C2939" s="143" t="s">
        <v>6424</v>
      </c>
      <c r="D2939" s="144" t="s">
        <v>4155</v>
      </c>
      <c r="E2939" s="401" t="s">
        <v>126</v>
      </c>
      <c r="F2939" s="401" t="s">
        <v>15</v>
      </c>
      <c r="G2939" s="365">
        <v>335000</v>
      </c>
      <c r="H2939" s="344">
        <v>4020</v>
      </c>
      <c r="I2939" s="365">
        <v>12</v>
      </c>
    </row>
    <row r="2940" spans="1:9" ht="30" x14ac:dyDescent="0.25">
      <c r="A2940" s="575"/>
      <c r="B2940" s="424"/>
      <c r="C2940" s="143" t="s">
        <v>6425</v>
      </c>
      <c r="D2940" s="144" t="s">
        <v>4155</v>
      </c>
      <c r="E2940" s="401" t="s">
        <v>126</v>
      </c>
      <c r="F2940" s="401" t="s">
        <v>15</v>
      </c>
      <c r="G2940" s="365">
        <v>205000</v>
      </c>
      <c r="H2940" s="344">
        <v>3075</v>
      </c>
      <c r="I2940" s="365">
        <v>15</v>
      </c>
    </row>
    <row r="2941" spans="1:9" ht="30" x14ac:dyDescent="0.25">
      <c r="A2941" s="575"/>
      <c r="B2941" s="424"/>
      <c r="C2941" s="143" t="s">
        <v>6426</v>
      </c>
      <c r="D2941" s="144" t="s">
        <v>4155</v>
      </c>
      <c r="E2941" s="401" t="s">
        <v>126</v>
      </c>
      <c r="F2941" s="401" t="s">
        <v>15</v>
      </c>
      <c r="G2941" s="365">
        <v>206000</v>
      </c>
      <c r="H2941" s="344">
        <v>824</v>
      </c>
      <c r="I2941" s="365">
        <v>4</v>
      </c>
    </row>
    <row r="2942" spans="1:9" ht="30" x14ac:dyDescent="0.25">
      <c r="A2942" s="575"/>
      <c r="B2942" s="424"/>
      <c r="C2942" s="143" t="s">
        <v>6427</v>
      </c>
      <c r="D2942" s="144" t="s">
        <v>4155</v>
      </c>
      <c r="E2942" s="401" t="s">
        <v>126</v>
      </c>
      <c r="F2942" s="401" t="s">
        <v>15</v>
      </c>
      <c r="G2942" s="365">
        <v>142000</v>
      </c>
      <c r="H2942" s="344">
        <v>1562</v>
      </c>
      <c r="I2942" s="365">
        <v>11</v>
      </c>
    </row>
    <row r="2943" spans="1:9" ht="30" x14ac:dyDescent="0.25">
      <c r="A2943" s="575"/>
      <c r="B2943" s="424"/>
      <c r="C2943" s="143" t="s">
        <v>1538</v>
      </c>
      <c r="D2943" s="144" t="s">
        <v>581</v>
      </c>
      <c r="E2943" s="12" t="s">
        <v>126</v>
      </c>
      <c r="F2943" s="12" t="s">
        <v>15</v>
      </c>
      <c r="G2943" s="14">
        <v>155000</v>
      </c>
      <c r="H2943" s="14">
        <v>155000</v>
      </c>
      <c r="I2943" s="14">
        <v>1</v>
      </c>
    </row>
    <row r="2944" spans="1:9" x14ac:dyDescent="0.25">
      <c r="A2944" s="575"/>
      <c r="B2944" s="424"/>
      <c r="C2944" s="143" t="s">
        <v>1539</v>
      </c>
      <c r="D2944" s="144" t="s">
        <v>586</v>
      </c>
      <c r="E2944" s="12" t="s">
        <v>126</v>
      </c>
      <c r="F2944" s="12" t="s">
        <v>15</v>
      </c>
      <c r="G2944" s="14">
        <v>60000</v>
      </c>
      <c r="H2944" s="14">
        <v>14700000</v>
      </c>
      <c r="I2944" s="14">
        <v>245</v>
      </c>
    </row>
    <row r="2945" spans="1:9" ht="30" x14ac:dyDescent="0.25">
      <c r="A2945" s="575"/>
      <c r="B2945" s="424"/>
      <c r="C2945" s="143" t="s">
        <v>1540</v>
      </c>
      <c r="D2945" s="144" t="s">
        <v>1541</v>
      </c>
      <c r="E2945" s="12" t="s">
        <v>14</v>
      </c>
      <c r="F2945" s="12" t="s">
        <v>15</v>
      </c>
      <c r="G2945" s="14">
        <v>650000</v>
      </c>
      <c r="H2945" s="14">
        <v>6500000</v>
      </c>
      <c r="I2945" s="14">
        <v>10</v>
      </c>
    </row>
    <row r="2946" spans="1:9" ht="30" x14ac:dyDescent="0.25">
      <c r="A2946" s="575"/>
      <c r="B2946" s="424"/>
      <c r="C2946" s="143" t="s">
        <v>1542</v>
      </c>
      <c r="D2946" s="144" t="s">
        <v>1543</v>
      </c>
      <c r="E2946" s="12" t="s">
        <v>14</v>
      </c>
      <c r="F2946" s="12" t="s">
        <v>15</v>
      </c>
      <c r="G2946" s="14">
        <v>450000</v>
      </c>
      <c r="H2946" s="14">
        <v>4500000</v>
      </c>
      <c r="I2946" s="14">
        <v>10</v>
      </c>
    </row>
    <row r="2947" spans="1:9" x14ac:dyDescent="0.25">
      <c r="A2947" s="575"/>
      <c r="B2947" s="426" t="s">
        <v>154</v>
      </c>
      <c r="C2947" s="426"/>
      <c r="D2947" s="426"/>
      <c r="E2947" s="426"/>
      <c r="F2947" s="426"/>
      <c r="G2947" s="426"/>
      <c r="H2947" s="73">
        <v>292665872</v>
      </c>
      <c r="I2947" s="73"/>
    </row>
    <row r="2948" spans="1:9" ht="45" x14ac:dyDescent="0.25">
      <c r="A2948" s="575"/>
      <c r="B2948" s="424">
        <v>4251</v>
      </c>
      <c r="C2948" s="143" t="s">
        <v>1544</v>
      </c>
      <c r="D2948" s="144" t="s">
        <v>1545</v>
      </c>
      <c r="E2948" s="12" t="s">
        <v>149</v>
      </c>
      <c r="F2948" s="12" t="s">
        <v>121</v>
      </c>
      <c r="G2948" s="14">
        <v>14705000</v>
      </c>
      <c r="H2948" s="14">
        <v>14705000</v>
      </c>
      <c r="I2948" s="14">
        <v>1</v>
      </c>
    </row>
    <row r="2949" spans="1:9" ht="30" x14ac:dyDescent="0.25">
      <c r="A2949" s="575"/>
      <c r="B2949" s="424">
        <v>5113</v>
      </c>
      <c r="C2949" s="143" t="s">
        <v>1546</v>
      </c>
      <c r="D2949" s="144" t="s">
        <v>1547</v>
      </c>
      <c r="E2949" s="12" t="s">
        <v>126</v>
      </c>
      <c r="F2949" s="12" t="s">
        <v>121</v>
      </c>
      <c r="G2949" s="14">
        <v>22594460</v>
      </c>
      <c r="H2949" s="14">
        <v>22594460</v>
      </c>
      <c r="I2949" s="14">
        <v>1</v>
      </c>
    </row>
    <row r="2950" spans="1:9" ht="30" x14ac:dyDescent="0.25">
      <c r="A2950" s="575"/>
      <c r="B2950" s="424"/>
      <c r="C2950" s="143" t="s">
        <v>1548</v>
      </c>
      <c r="D2950" s="144" t="s">
        <v>1549</v>
      </c>
      <c r="E2950" s="12" t="s">
        <v>126</v>
      </c>
      <c r="F2950" s="12" t="s">
        <v>121</v>
      </c>
      <c r="G2950" s="14">
        <v>12540420</v>
      </c>
      <c r="H2950" s="14">
        <v>12540420</v>
      </c>
      <c r="I2950" s="14">
        <v>1</v>
      </c>
    </row>
    <row r="2951" spans="1:9" ht="30" x14ac:dyDescent="0.25">
      <c r="A2951" s="575"/>
      <c r="B2951" s="424"/>
      <c r="C2951" s="143" t="s">
        <v>1550</v>
      </c>
      <c r="D2951" s="144" t="s">
        <v>1551</v>
      </c>
      <c r="E2951" s="12" t="s">
        <v>126</v>
      </c>
      <c r="F2951" s="12" t="s">
        <v>121</v>
      </c>
      <c r="G2951" s="14">
        <v>28191960</v>
      </c>
      <c r="H2951" s="14">
        <v>28191960</v>
      </c>
      <c r="I2951" s="14">
        <v>1</v>
      </c>
    </row>
    <row r="2952" spans="1:9" ht="30" x14ac:dyDescent="0.25">
      <c r="A2952" s="575"/>
      <c r="B2952" s="424"/>
      <c r="C2952" s="143" t="s">
        <v>1552</v>
      </c>
      <c r="D2952" s="144" t="s">
        <v>1553</v>
      </c>
      <c r="E2952" s="12" t="s">
        <v>126</v>
      </c>
      <c r="F2952" s="12" t="s">
        <v>121</v>
      </c>
      <c r="G2952" s="14">
        <v>11847210</v>
      </c>
      <c r="H2952" s="14">
        <v>11847210</v>
      </c>
      <c r="I2952" s="14">
        <v>1</v>
      </c>
    </row>
    <row r="2953" spans="1:9" ht="30" x14ac:dyDescent="0.25">
      <c r="A2953" s="575"/>
      <c r="B2953" s="424"/>
      <c r="C2953" s="143" t="s">
        <v>1554</v>
      </c>
      <c r="D2953" s="144" t="s">
        <v>1555</v>
      </c>
      <c r="E2953" s="12" t="s">
        <v>126</v>
      </c>
      <c r="F2953" s="12" t="s">
        <v>121</v>
      </c>
      <c r="G2953" s="14">
        <v>20666150</v>
      </c>
      <c r="H2953" s="14">
        <v>20666150</v>
      </c>
      <c r="I2953" s="14">
        <v>1</v>
      </c>
    </row>
    <row r="2954" spans="1:9" ht="30" x14ac:dyDescent="0.25">
      <c r="A2954" s="575"/>
      <c r="B2954" s="424"/>
      <c r="C2954" s="143" t="s">
        <v>1556</v>
      </c>
      <c r="D2954" s="144" t="s">
        <v>1557</v>
      </c>
      <c r="E2954" s="12" t="s">
        <v>126</v>
      </c>
      <c r="F2954" s="12" t="s">
        <v>121</v>
      </c>
      <c r="G2954" s="14">
        <v>22495080</v>
      </c>
      <c r="H2954" s="14">
        <v>22495080</v>
      </c>
      <c r="I2954" s="14">
        <v>1</v>
      </c>
    </row>
    <row r="2955" spans="1:9" ht="30" x14ac:dyDescent="0.25">
      <c r="A2955" s="575"/>
      <c r="B2955" s="424"/>
      <c r="C2955" s="143" t="s">
        <v>1558</v>
      </c>
      <c r="D2955" s="144" t="s">
        <v>1559</v>
      </c>
      <c r="E2955" s="12" t="s">
        <v>126</v>
      </c>
      <c r="F2955" s="12" t="s">
        <v>121</v>
      </c>
      <c r="G2955" s="14">
        <v>20336990</v>
      </c>
      <c r="H2955" s="14">
        <v>20336990</v>
      </c>
      <c r="I2955" s="14">
        <v>1</v>
      </c>
    </row>
    <row r="2956" spans="1:9" ht="30" x14ac:dyDescent="0.25">
      <c r="A2956" s="575"/>
      <c r="B2956" s="424"/>
      <c r="C2956" s="143" t="s">
        <v>1560</v>
      </c>
      <c r="D2956" s="144" t="s">
        <v>1561</v>
      </c>
      <c r="E2956" s="12" t="s">
        <v>126</v>
      </c>
      <c r="F2956" s="12" t="s">
        <v>121</v>
      </c>
      <c r="G2956" s="14">
        <v>16824170</v>
      </c>
      <c r="H2956" s="14">
        <v>16824170</v>
      </c>
      <c r="I2956" s="14">
        <v>1</v>
      </c>
    </row>
    <row r="2957" spans="1:9" ht="30" x14ac:dyDescent="0.25">
      <c r="A2957" s="575"/>
      <c r="B2957" s="424"/>
      <c r="C2957" s="143" t="s">
        <v>1562</v>
      </c>
      <c r="D2957" s="144" t="s">
        <v>1563</v>
      </c>
      <c r="E2957" s="12" t="s">
        <v>126</v>
      </c>
      <c r="F2957" s="12" t="s">
        <v>121</v>
      </c>
      <c r="G2957" s="14">
        <v>22260030</v>
      </c>
      <c r="H2957" s="14">
        <v>22260030</v>
      </c>
      <c r="I2957" s="14">
        <v>1</v>
      </c>
    </row>
    <row r="2958" spans="1:9" ht="45" x14ac:dyDescent="0.25">
      <c r="A2958" s="575"/>
      <c r="B2958" s="424"/>
      <c r="C2958" s="143" t="s">
        <v>1564</v>
      </c>
      <c r="D2958" s="144" t="s">
        <v>1565</v>
      </c>
      <c r="E2958" s="12" t="s">
        <v>126</v>
      </c>
      <c r="F2958" s="12" t="s">
        <v>121</v>
      </c>
      <c r="G2958" s="14">
        <v>16781230</v>
      </c>
      <c r="H2958" s="14">
        <v>16781230</v>
      </c>
      <c r="I2958" s="14">
        <v>1</v>
      </c>
    </row>
    <row r="2959" spans="1:9" ht="30" x14ac:dyDescent="0.25">
      <c r="A2959" s="575"/>
      <c r="B2959" s="424"/>
      <c r="C2959" s="143" t="s">
        <v>1566</v>
      </c>
      <c r="D2959" s="144" t="s">
        <v>1567</v>
      </c>
      <c r="E2959" s="12" t="s">
        <v>126</v>
      </c>
      <c r="F2959" s="12" t="s">
        <v>121</v>
      </c>
      <c r="G2959" s="14">
        <v>21923682</v>
      </c>
      <c r="H2959" s="14">
        <v>21923682</v>
      </c>
      <c r="I2959" s="14">
        <v>1</v>
      </c>
    </row>
    <row r="2960" spans="1:9" ht="30" x14ac:dyDescent="0.25">
      <c r="A2960" s="575"/>
      <c r="B2960" s="424"/>
      <c r="C2960" s="143" t="s">
        <v>1568</v>
      </c>
      <c r="D2960" s="144" t="s">
        <v>1569</v>
      </c>
      <c r="E2960" s="12" t="s">
        <v>126</v>
      </c>
      <c r="F2960" s="12" t="s">
        <v>121</v>
      </c>
      <c r="G2960" s="14">
        <v>30340870</v>
      </c>
      <c r="H2960" s="14">
        <v>30340870</v>
      </c>
      <c r="I2960" s="14">
        <v>1</v>
      </c>
    </row>
    <row r="2961" spans="1:9" ht="30" x14ac:dyDescent="0.25">
      <c r="A2961" s="575"/>
      <c r="B2961" s="424"/>
      <c r="C2961" s="143" t="s">
        <v>1570</v>
      </c>
      <c r="D2961" s="144" t="s">
        <v>1571</v>
      </c>
      <c r="E2961" s="12" t="s">
        <v>126</v>
      </c>
      <c r="F2961" s="12" t="s">
        <v>121</v>
      </c>
      <c r="G2961" s="14">
        <v>31158620</v>
      </c>
      <c r="H2961" s="14">
        <v>31158620</v>
      </c>
      <c r="I2961" s="14">
        <v>1</v>
      </c>
    </row>
    <row r="2962" spans="1:9" x14ac:dyDescent="0.25">
      <c r="A2962" s="575"/>
      <c r="B2962" s="426" t="s">
        <v>118</v>
      </c>
      <c r="C2962" s="426"/>
      <c r="D2962" s="426"/>
      <c r="E2962" s="426"/>
      <c r="F2962" s="426"/>
      <c r="G2962" s="426"/>
      <c r="H2962" s="73">
        <v>7387600</v>
      </c>
      <c r="I2962" s="73"/>
    </row>
    <row r="2963" spans="1:9" s="8" customFormat="1" ht="45" x14ac:dyDescent="0.25">
      <c r="A2963" s="575"/>
      <c r="B2963" s="450">
        <v>4251</v>
      </c>
      <c r="C2963" s="141">
        <v>71351540</v>
      </c>
      <c r="D2963" s="142" t="s">
        <v>1572</v>
      </c>
      <c r="E2963" s="15" t="s">
        <v>149</v>
      </c>
      <c r="F2963" s="15" t="s">
        <v>121</v>
      </c>
      <c r="G2963" s="16">
        <v>300000</v>
      </c>
      <c r="H2963" s="16">
        <v>300000</v>
      </c>
      <c r="I2963" s="16">
        <v>1</v>
      </c>
    </row>
    <row r="2964" spans="1:9" s="8" customFormat="1" ht="30" x14ac:dyDescent="0.25">
      <c r="A2964" s="575"/>
      <c r="B2964" s="450">
        <v>5113</v>
      </c>
      <c r="C2964" s="141">
        <v>71351540</v>
      </c>
      <c r="D2964" s="142" t="s">
        <v>1573</v>
      </c>
      <c r="E2964" s="15" t="s">
        <v>172</v>
      </c>
      <c r="F2964" s="15" t="s">
        <v>121</v>
      </c>
      <c r="G2964" s="16">
        <v>420200</v>
      </c>
      <c r="H2964" s="16">
        <v>420200</v>
      </c>
      <c r="I2964" s="16">
        <v>1</v>
      </c>
    </row>
    <row r="2965" spans="1:9" s="8" customFormat="1" ht="30" x14ac:dyDescent="0.25">
      <c r="A2965" s="575"/>
      <c r="B2965" s="450"/>
      <c r="C2965" s="141">
        <v>71351540</v>
      </c>
      <c r="D2965" s="142" t="s">
        <v>1574</v>
      </c>
      <c r="E2965" s="15" t="s">
        <v>172</v>
      </c>
      <c r="F2965" s="15" t="s">
        <v>121</v>
      </c>
      <c r="G2965" s="16">
        <v>236000</v>
      </c>
      <c r="H2965" s="16">
        <v>236000</v>
      </c>
      <c r="I2965" s="16">
        <v>1</v>
      </c>
    </row>
    <row r="2966" spans="1:9" s="8" customFormat="1" ht="30" x14ac:dyDescent="0.25">
      <c r="A2966" s="575"/>
      <c r="B2966" s="450"/>
      <c r="C2966" s="141">
        <v>71351540</v>
      </c>
      <c r="D2966" s="142" t="s">
        <v>1575</v>
      </c>
      <c r="E2966" s="15" t="s">
        <v>172</v>
      </c>
      <c r="F2966" s="15" t="s">
        <v>121</v>
      </c>
      <c r="G2966" s="16">
        <v>534100</v>
      </c>
      <c r="H2966" s="16">
        <v>534100</v>
      </c>
      <c r="I2966" s="16">
        <v>1</v>
      </c>
    </row>
    <row r="2967" spans="1:9" s="8" customFormat="1" ht="30" x14ac:dyDescent="0.25">
      <c r="A2967" s="575"/>
      <c r="B2967" s="450"/>
      <c r="C2967" s="141">
        <v>71351540</v>
      </c>
      <c r="D2967" s="142" t="s">
        <v>1576</v>
      </c>
      <c r="E2967" s="15" t="s">
        <v>172</v>
      </c>
      <c r="F2967" s="15" t="s">
        <v>121</v>
      </c>
      <c r="G2967" s="16">
        <v>220100</v>
      </c>
      <c r="H2967" s="16">
        <v>220100</v>
      </c>
      <c r="I2967" s="16">
        <v>1</v>
      </c>
    </row>
    <row r="2968" spans="1:9" s="8" customFormat="1" ht="30" x14ac:dyDescent="0.25">
      <c r="A2968" s="575"/>
      <c r="B2968" s="450"/>
      <c r="C2968" s="141">
        <v>71351540</v>
      </c>
      <c r="D2968" s="142" t="s">
        <v>1577</v>
      </c>
      <c r="E2968" s="15" t="s">
        <v>172</v>
      </c>
      <c r="F2968" s="15" t="s">
        <v>121</v>
      </c>
      <c r="G2968" s="16">
        <v>398300</v>
      </c>
      <c r="H2968" s="16">
        <v>398300</v>
      </c>
      <c r="I2968" s="16">
        <v>1</v>
      </c>
    </row>
    <row r="2969" spans="1:9" s="8" customFormat="1" ht="30" x14ac:dyDescent="0.25">
      <c r="A2969" s="575"/>
      <c r="B2969" s="450"/>
      <c r="C2969" s="141">
        <v>71351540</v>
      </c>
      <c r="D2969" s="142" t="s">
        <v>1578</v>
      </c>
      <c r="E2969" s="15" t="s">
        <v>172</v>
      </c>
      <c r="F2969" s="15" t="s">
        <v>121</v>
      </c>
      <c r="G2969" s="16">
        <v>426500</v>
      </c>
      <c r="H2969" s="16">
        <v>426500</v>
      </c>
      <c r="I2969" s="16">
        <v>1</v>
      </c>
    </row>
    <row r="2970" spans="1:9" s="8" customFormat="1" ht="30" x14ac:dyDescent="0.25">
      <c r="A2970" s="575"/>
      <c r="B2970" s="450"/>
      <c r="C2970" s="141">
        <v>71351540</v>
      </c>
      <c r="D2970" s="142" t="s">
        <v>1579</v>
      </c>
      <c r="E2970" s="15" t="s">
        <v>172</v>
      </c>
      <c r="F2970" s="15" t="s">
        <v>121</v>
      </c>
      <c r="G2970" s="16">
        <v>406200</v>
      </c>
      <c r="H2970" s="16">
        <v>406200</v>
      </c>
      <c r="I2970" s="16">
        <v>1</v>
      </c>
    </row>
    <row r="2971" spans="1:9" s="8" customFormat="1" ht="30" x14ac:dyDescent="0.25">
      <c r="A2971" s="575"/>
      <c r="B2971" s="450"/>
      <c r="C2971" s="141">
        <v>71351540</v>
      </c>
      <c r="D2971" s="142" t="s">
        <v>1580</v>
      </c>
      <c r="E2971" s="15" t="s">
        <v>172</v>
      </c>
      <c r="F2971" s="15" t="s">
        <v>121</v>
      </c>
      <c r="G2971" s="16">
        <v>335000</v>
      </c>
      <c r="H2971" s="16">
        <v>335000</v>
      </c>
      <c r="I2971" s="16">
        <v>1</v>
      </c>
    </row>
    <row r="2972" spans="1:9" s="8" customFormat="1" ht="30" x14ac:dyDescent="0.25">
      <c r="A2972" s="575"/>
      <c r="B2972" s="450"/>
      <c r="C2972" s="141">
        <v>71351540</v>
      </c>
      <c r="D2972" s="142" t="s">
        <v>1581</v>
      </c>
      <c r="E2972" s="15" t="s">
        <v>172</v>
      </c>
      <c r="F2972" s="15" t="s">
        <v>121</v>
      </c>
      <c r="G2972" s="16">
        <v>444600</v>
      </c>
      <c r="H2972" s="16">
        <v>444600</v>
      </c>
      <c r="I2972" s="16">
        <v>1</v>
      </c>
    </row>
    <row r="2973" spans="1:9" s="8" customFormat="1" ht="45" x14ac:dyDescent="0.25">
      <c r="A2973" s="575"/>
      <c r="B2973" s="450"/>
      <c r="C2973" s="141">
        <v>71351540</v>
      </c>
      <c r="D2973" s="142" t="s">
        <v>1582</v>
      </c>
      <c r="E2973" s="15" t="s">
        <v>172</v>
      </c>
      <c r="F2973" s="15" t="s">
        <v>121</v>
      </c>
      <c r="G2973" s="16">
        <v>335200</v>
      </c>
      <c r="H2973" s="16">
        <v>335200</v>
      </c>
      <c r="I2973" s="16">
        <v>1</v>
      </c>
    </row>
    <row r="2974" spans="1:9" s="8" customFormat="1" ht="30" x14ac:dyDescent="0.25">
      <c r="A2974" s="575"/>
      <c r="B2974" s="450"/>
      <c r="C2974" s="141">
        <v>71351540</v>
      </c>
      <c r="D2974" s="142" t="s">
        <v>1583</v>
      </c>
      <c r="E2974" s="15" t="s">
        <v>172</v>
      </c>
      <c r="F2974" s="15" t="s">
        <v>121</v>
      </c>
      <c r="G2974" s="16">
        <v>426400</v>
      </c>
      <c r="H2974" s="16">
        <v>426400</v>
      </c>
      <c r="I2974" s="16">
        <v>1</v>
      </c>
    </row>
    <row r="2975" spans="1:9" s="8" customFormat="1" ht="30" x14ac:dyDescent="0.25">
      <c r="A2975" s="575"/>
      <c r="B2975" s="450"/>
      <c r="C2975" s="141">
        <v>71351540</v>
      </c>
      <c r="D2975" s="142" t="s">
        <v>1584</v>
      </c>
      <c r="E2975" s="15" t="s">
        <v>172</v>
      </c>
      <c r="F2975" s="15" t="s">
        <v>121</v>
      </c>
      <c r="G2975" s="16">
        <v>606000</v>
      </c>
      <c r="H2975" s="16">
        <v>606000</v>
      </c>
      <c r="I2975" s="16">
        <v>1</v>
      </c>
    </row>
    <row r="2976" spans="1:9" s="8" customFormat="1" ht="30" x14ac:dyDescent="0.25">
      <c r="A2976" s="575"/>
      <c r="B2976" s="450"/>
      <c r="C2976" s="141">
        <v>71351540</v>
      </c>
      <c r="D2976" s="142" t="s">
        <v>1585</v>
      </c>
      <c r="E2976" s="15" t="s">
        <v>172</v>
      </c>
      <c r="F2976" s="15" t="s">
        <v>121</v>
      </c>
      <c r="G2976" s="16">
        <v>621300</v>
      </c>
      <c r="H2976" s="16">
        <v>621300</v>
      </c>
      <c r="I2976" s="16">
        <v>1</v>
      </c>
    </row>
    <row r="2977" spans="1:9" s="8" customFormat="1" ht="30" x14ac:dyDescent="0.25">
      <c r="A2977" s="575"/>
      <c r="B2977" s="450"/>
      <c r="C2977" s="141">
        <v>98111140</v>
      </c>
      <c r="D2977" s="142" t="s">
        <v>1586</v>
      </c>
      <c r="E2977" s="15" t="s">
        <v>120</v>
      </c>
      <c r="F2977" s="15" t="s">
        <v>121</v>
      </c>
      <c r="G2977" s="16">
        <v>68400</v>
      </c>
      <c r="H2977" s="16">
        <v>68400</v>
      </c>
      <c r="I2977" s="16">
        <v>1</v>
      </c>
    </row>
    <row r="2978" spans="1:9" s="8" customFormat="1" ht="30" x14ac:dyDescent="0.25">
      <c r="A2978" s="575"/>
      <c r="B2978" s="450"/>
      <c r="C2978" s="141">
        <v>98111140</v>
      </c>
      <c r="D2978" s="142" t="s">
        <v>1587</v>
      </c>
      <c r="E2978" s="15" t="s">
        <v>120</v>
      </c>
      <c r="F2978" s="15" t="s">
        <v>121</v>
      </c>
      <c r="G2978" s="16">
        <v>165900</v>
      </c>
      <c r="H2978" s="16">
        <v>165900</v>
      </c>
      <c r="I2978" s="16">
        <v>1</v>
      </c>
    </row>
    <row r="2979" spans="1:9" s="8" customFormat="1" ht="30" x14ac:dyDescent="0.25">
      <c r="A2979" s="575"/>
      <c r="B2979" s="450"/>
      <c r="C2979" s="141">
        <v>98111140</v>
      </c>
      <c r="D2979" s="142" t="s">
        <v>1588</v>
      </c>
      <c r="E2979" s="15" t="s">
        <v>120</v>
      </c>
      <c r="F2979" s="15" t="s">
        <v>121</v>
      </c>
      <c r="G2979" s="16">
        <v>130500</v>
      </c>
      <c r="H2979" s="16">
        <v>130500</v>
      </c>
      <c r="I2979" s="16">
        <v>1</v>
      </c>
    </row>
    <row r="2980" spans="1:9" s="8" customFormat="1" ht="30" x14ac:dyDescent="0.25">
      <c r="A2980" s="575"/>
      <c r="B2980" s="450"/>
      <c r="C2980" s="141">
        <v>98111140</v>
      </c>
      <c r="D2980" s="142" t="s">
        <v>1589</v>
      </c>
      <c r="E2980" s="15" t="s">
        <v>120</v>
      </c>
      <c r="F2980" s="15" t="s">
        <v>121</v>
      </c>
      <c r="G2980" s="16">
        <v>181800</v>
      </c>
      <c r="H2980" s="16">
        <v>181800</v>
      </c>
      <c r="I2980" s="16">
        <v>1</v>
      </c>
    </row>
    <row r="2981" spans="1:9" s="8" customFormat="1" ht="45" x14ac:dyDescent="0.25">
      <c r="A2981" s="575"/>
      <c r="B2981" s="450"/>
      <c r="C2981" s="141">
        <v>98111140</v>
      </c>
      <c r="D2981" s="142" t="s">
        <v>1590</v>
      </c>
      <c r="E2981" s="15" t="s">
        <v>120</v>
      </c>
      <c r="F2981" s="15" t="s">
        <v>121</v>
      </c>
      <c r="G2981" s="16">
        <v>131500</v>
      </c>
      <c r="H2981" s="16">
        <v>131500</v>
      </c>
      <c r="I2981" s="16">
        <v>1</v>
      </c>
    </row>
    <row r="2982" spans="1:9" s="8" customFormat="1" ht="30" x14ac:dyDescent="0.25">
      <c r="A2982" s="575"/>
      <c r="B2982" s="450"/>
      <c r="C2982" s="141">
        <v>98111140</v>
      </c>
      <c r="D2982" s="142" t="s">
        <v>1591</v>
      </c>
      <c r="E2982" s="15" t="s">
        <v>120</v>
      </c>
      <c r="F2982" s="15" t="s">
        <v>121</v>
      </c>
      <c r="G2982" s="16">
        <v>100500</v>
      </c>
      <c r="H2982" s="16">
        <v>100500</v>
      </c>
      <c r="I2982" s="16">
        <v>1</v>
      </c>
    </row>
    <row r="2983" spans="1:9" s="8" customFormat="1" ht="30" x14ac:dyDescent="0.25">
      <c r="A2983" s="575"/>
      <c r="B2983" s="450"/>
      <c r="C2983" s="141">
        <v>98111140</v>
      </c>
      <c r="D2983" s="142" t="s">
        <v>1592</v>
      </c>
      <c r="E2983" s="15" t="s">
        <v>120</v>
      </c>
      <c r="F2983" s="15" t="s">
        <v>121</v>
      </c>
      <c r="G2983" s="16">
        <v>71400</v>
      </c>
      <c r="H2983" s="16">
        <v>71400</v>
      </c>
      <c r="I2983" s="16">
        <v>1</v>
      </c>
    </row>
    <row r="2984" spans="1:9" s="8" customFormat="1" ht="30" x14ac:dyDescent="0.25">
      <c r="A2984" s="575"/>
      <c r="B2984" s="450"/>
      <c r="C2984" s="141">
        <v>98111140</v>
      </c>
      <c r="D2984" s="142" t="s">
        <v>1593</v>
      </c>
      <c r="E2984" s="15" t="s">
        <v>120</v>
      </c>
      <c r="F2984" s="15" t="s">
        <v>121</v>
      </c>
      <c r="G2984" s="16">
        <v>133400</v>
      </c>
      <c r="H2984" s="16">
        <v>133400</v>
      </c>
      <c r="I2984" s="16">
        <v>1</v>
      </c>
    </row>
    <row r="2985" spans="1:9" s="8" customFormat="1" ht="45" x14ac:dyDescent="0.25">
      <c r="A2985" s="575"/>
      <c r="B2985" s="450"/>
      <c r="C2985" s="141">
        <v>98111140</v>
      </c>
      <c r="D2985" s="142" t="s">
        <v>1594</v>
      </c>
      <c r="E2985" s="15" t="s">
        <v>120</v>
      </c>
      <c r="F2985" s="15" t="s">
        <v>121</v>
      </c>
      <c r="G2985" s="16">
        <v>100600</v>
      </c>
      <c r="H2985" s="16">
        <v>100600</v>
      </c>
      <c r="I2985" s="16">
        <v>1</v>
      </c>
    </row>
    <row r="2986" spans="1:9" s="8" customFormat="1" ht="30" x14ac:dyDescent="0.25">
      <c r="A2986" s="575"/>
      <c r="B2986" s="450"/>
      <c r="C2986" s="141">
        <v>98111140</v>
      </c>
      <c r="D2986" s="142" t="s">
        <v>1595</v>
      </c>
      <c r="E2986" s="15" t="s">
        <v>120</v>
      </c>
      <c r="F2986" s="15" t="s">
        <v>121</v>
      </c>
      <c r="G2986" s="16">
        <v>121900</v>
      </c>
      <c r="H2986" s="16">
        <v>121900</v>
      </c>
      <c r="I2986" s="16">
        <v>1</v>
      </c>
    </row>
    <row r="2987" spans="1:9" s="8" customFormat="1" ht="30" x14ac:dyDescent="0.25">
      <c r="A2987" s="575"/>
      <c r="B2987" s="450"/>
      <c r="C2987" s="141">
        <v>98111140</v>
      </c>
      <c r="D2987" s="142" t="s">
        <v>1596</v>
      </c>
      <c r="E2987" s="15" t="s">
        <v>120</v>
      </c>
      <c r="F2987" s="15" t="s">
        <v>121</v>
      </c>
      <c r="G2987" s="16">
        <v>164000</v>
      </c>
      <c r="H2987" s="16">
        <v>164000</v>
      </c>
      <c r="I2987" s="16">
        <v>1</v>
      </c>
    </row>
    <row r="2988" spans="1:9" s="8" customFormat="1" ht="30" x14ac:dyDescent="0.25">
      <c r="A2988" s="575"/>
      <c r="B2988" s="450"/>
      <c r="C2988" s="141">
        <v>98111140</v>
      </c>
      <c r="D2988" s="142" t="s">
        <v>1597</v>
      </c>
      <c r="E2988" s="15" t="s">
        <v>120</v>
      </c>
      <c r="F2988" s="15" t="s">
        <v>121</v>
      </c>
      <c r="G2988" s="16">
        <v>121400</v>
      </c>
      <c r="H2988" s="16">
        <v>121400</v>
      </c>
      <c r="I2988" s="16">
        <v>1</v>
      </c>
    </row>
    <row r="2989" spans="1:9" s="8" customFormat="1" ht="30" x14ac:dyDescent="0.25">
      <c r="A2989" s="575"/>
      <c r="B2989" s="450"/>
      <c r="C2989" s="141">
        <v>98111140</v>
      </c>
      <c r="D2989" s="142" t="s">
        <v>1598</v>
      </c>
      <c r="E2989" s="15" t="s">
        <v>120</v>
      </c>
      <c r="F2989" s="15" t="s">
        <v>121</v>
      </c>
      <c r="G2989" s="16">
        <v>186400</v>
      </c>
      <c r="H2989" s="16">
        <v>186400</v>
      </c>
      <c r="I2989" s="16">
        <v>1</v>
      </c>
    </row>
    <row r="2990" spans="1:9" x14ac:dyDescent="0.25">
      <c r="A2990" s="575"/>
      <c r="B2990" s="451" t="s">
        <v>258</v>
      </c>
      <c r="C2990" s="451"/>
      <c r="D2990" s="451"/>
      <c r="E2990" s="451"/>
      <c r="F2990" s="451"/>
      <c r="G2990" s="451"/>
      <c r="H2990" s="2">
        <v>37215632.659999996</v>
      </c>
      <c r="I2990" s="2"/>
    </row>
    <row r="2991" spans="1:9" x14ac:dyDescent="0.25">
      <c r="A2991" s="575"/>
      <c r="B2991" s="426" t="s">
        <v>154</v>
      </c>
      <c r="C2991" s="426"/>
      <c r="D2991" s="426"/>
      <c r="E2991" s="426"/>
      <c r="F2991" s="426"/>
      <c r="G2991" s="426"/>
      <c r="H2991" s="73">
        <v>36485912.659999996</v>
      </c>
      <c r="I2991" s="73"/>
    </row>
    <row r="2992" spans="1:9" s="8" customFormat="1" ht="30" x14ac:dyDescent="0.25">
      <c r="A2992" s="575"/>
      <c r="B2992" s="424">
        <v>4251</v>
      </c>
      <c r="C2992" s="141">
        <v>45211113</v>
      </c>
      <c r="D2992" s="142" t="s">
        <v>260</v>
      </c>
      <c r="E2992" s="15" t="s">
        <v>126</v>
      </c>
      <c r="F2992" s="15" t="s">
        <v>121</v>
      </c>
      <c r="G2992" s="16">
        <v>12744770</v>
      </c>
      <c r="H2992" s="16">
        <v>12744770</v>
      </c>
      <c r="I2992" s="16">
        <v>1</v>
      </c>
    </row>
    <row r="2993" spans="1:9" x14ac:dyDescent="0.25">
      <c r="A2993" s="575"/>
      <c r="B2993" s="424"/>
      <c r="C2993" s="143" t="s">
        <v>1599</v>
      </c>
      <c r="D2993" s="144" t="s">
        <v>1600</v>
      </c>
      <c r="E2993" s="12" t="s">
        <v>149</v>
      </c>
      <c r="F2993" s="12" t="s">
        <v>121</v>
      </c>
      <c r="G2993" s="14">
        <v>5823500</v>
      </c>
      <c r="H2993" s="14">
        <v>5823500</v>
      </c>
      <c r="I2993" s="14">
        <v>1</v>
      </c>
    </row>
    <row r="2994" spans="1:9" x14ac:dyDescent="0.25">
      <c r="A2994" s="575"/>
      <c r="B2994" s="424"/>
      <c r="C2994" s="147" t="s">
        <v>1601</v>
      </c>
      <c r="D2994" s="144" t="s">
        <v>1602</v>
      </c>
      <c r="E2994" s="12" t="s">
        <v>149</v>
      </c>
      <c r="F2994" s="12" t="s">
        <v>121</v>
      </c>
      <c r="G2994" s="14">
        <v>17917642.66</v>
      </c>
      <c r="H2994" s="14">
        <v>17917642.66</v>
      </c>
      <c r="I2994" s="14">
        <v>1</v>
      </c>
    </row>
    <row r="2995" spans="1:9" x14ac:dyDescent="0.25">
      <c r="A2995" s="575"/>
      <c r="B2995" s="426" t="s">
        <v>118</v>
      </c>
      <c r="C2995" s="426"/>
      <c r="D2995" s="426"/>
      <c r="E2995" s="426"/>
      <c r="F2995" s="426"/>
      <c r="G2995" s="426"/>
      <c r="H2995" s="73">
        <v>729720</v>
      </c>
      <c r="I2995" s="73"/>
    </row>
    <row r="2996" spans="1:9" s="8" customFormat="1" ht="30" x14ac:dyDescent="0.25">
      <c r="A2996" s="575"/>
      <c r="B2996" s="450">
        <v>4251</v>
      </c>
      <c r="C2996" s="141">
        <v>71351540</v>
      </c>
      <c r="D2996" s="142" t="s">
        <v>1603</v>
      </c>
      <c r="E2996" s="15" t="s">
        <v>149</v>
      </c>
      <c r="F2996" s="15" t="s">
        <v>121</v>
      </c>
      <c r="G2996" s="16">
        <v>116468</v>
      </c>
      <c r="H2996" s="16">
        <v>116468</v>
      </c>
      <c r="I2996" s="16">
        <v>1</v>
      </c>
    </row>
    <row r="2997" spans="1:9" s="8" customFormat="1" ht="30" x14ac:dyDescent="0.25">
      <c r="A2997" s="575"/>
      <c r="B2997" s="450"/>
      <c r="C2997" s="141">
        <v>71351540</v>
      </c>
      <c r="D2997" s="142" t="s">
        <v>1604</v>
      </c>
      <c r="E2997" s="15" t="s">
        <v>149</v>
      </c>
      <c r="F2997" s="15" t="s">
        <v>121</v>
      </c>
      <c r="G2997" s="16">
        <v>358352</v>
      </c>
      <c r="H2997" s="16">
        <v>358352</v>
      </c>
      <c r="I2997" s="16">
        <v>1</v>
      </c>
    </row>
    <row r="2998" spans="1:9" s="8" customFormat="1" ht="30" x14ac:dyDescent="0.25">
      <c r="A2998" s="575"/>
      <c r="B2998" s="450"/>
      <c r="C2998" s="141">
        <v>71351540</v>
      </c>
      <c r="D2998" s="142" t="s">
        <v>1605</v>
      </c>
      <c r="E2998" s="15" t="s">
        <v>172</v>
      </c>
      <c r="F2998" s="15" t="s">
        <v>121</v>
      </c>
      <c r="G2998" s="16">
        <v>254900</v>
      </c>
      <c r="H2998" s="16">
        <v>254900</v>
      </c>
      <c r="I2998" s="16">
        <v>1</v>
      </c>
    </row>
    <row r="2999" spans="1:9" x14ac:dyDescent="0.25">
      <c r="A2999" s="575"/>
      <c r="B2999" s="451" t="s">
        <v>261</v>
      </c>
      <c r="C2999" s="451"/>
      <c r="D2999" s="451"/>
      <c r="E2999" s="451"/>
      <c r="F2999" s="451"/>
      <c r="G2999" s="451"/>
      <c r="H2999" s="2">
        <v>23155000</v>
      </c>
      <c r="I2999" s="2"/>
    </row>
    <row r="3000" spans="1:9" x14ac:dyDescent="0.25">
      <c r="A3000" s="575"/>
      <c r="B3000" s="426" t="s">
        <v>154</v>
      </c>
      <c r="C3000" s="426"/>
      <c r="D3000" s="426"/>
      <c r="E3000" s="426"/>
      <c r="F3000" s="426"/>
      <c r="G3000" s="426"/>
      <c r="H3000" s="73">
        <v>22691900</v>
      </c>
      <c r="I3000" s="73"/>
    </row>
    <row r="3001" spans="1:9" s="8" customFormat="1" ht="30" x14ac:dyDescent="0.25">
      <c r="A3001" s="575"/>
      <c r="B3001" s="450">
        <v>4251</v>
      </c>
      <c r="C3001" s="141">
        <v>45261170</v>
      </c>
      <c r="D3001" s="142" t="s">
        <v>263</v>
      </c>
      <c r="E3001" s="15" t="s">
        <v>126</v>
      </c>
      <c r="F3001" s="15" t="s">
        <v>121</v>
      </c>
      <c r="G3001" s="16">
        <v>22691900</v>
      </c>
      <c r="H3001" s="16">
        <v>22691900</v>
      </c>
      <c r="I3001" s="16">
        <v>1</v>
      </c>
    </row>
    <row r="3002" spans="1:9" x14ac:dyDescent="0.25">
      <c r="A3002" s="575"/>
      <c r="B3002" s="426" t="s">
        <v>118</v>
      </c>
      <c r="C3002" s="426"/>
      <c r="D3002" s="426"/>
      <c r="E3002" s="426"/>
      <c r="F3002" s="426"/>
      <c r="G3002" s="426"/>
      <c r="H3002" s="73">
        <v>463100</v>
      </c>
      <c r="I3002" s="73"/>
    </row>
    <row r="3003" spans="1:9" s="8" customFormat="1" ht="45" x14ac:dyDescent="0.25">
      <c r="A3003" s="575"/>
      <c r="B3003" s="450">
        <v>4251</v>
      </c>
      <c r="C3003" s="141">
        <v>71351540</v>
      </c>
      <c r="D3003" s="142" t="s">
        <v>264</v>
      </c>
      <c r="E3003" s="15" t="s">
        <v>126</v>
      </c>
      <c r="F3003" s="15" t="s">
        <v>121</v>
      </c>
      <c r="G3003" s="16">
        <v>463100</v>
      </c>
      <c r="H3003" s="16">
        <v>463100</v>
      </c>
      <c r="I3003" s="16">
        <v>1</v>
      </c>
    </row>
    <row r="3004" spans="1:9" x14ac:dyDescent="0.25">
      <c r="A3004" s="575"/>
      <c r="B3004" s="451" t="s">
        <v>267</v>
      </c>
      <c r="C3004" s="451"/>
      <c r="D3004" s="451"/>
      <c r="E3004" s="451"/>
      <c r="F3004" s="451"/>
      <c r="G3004" s="451"/>
      <c r="H3004" s="2">
        <v>5790000</v>
      </c>
      <c r="I3004" s="2"/>
    </row>
    <row r="3005" spans="1:9" x14ac:dyDescent="0.25">
      <c r="A3005" s="575"/>
      <c r="B3005" s="426" t="s">
        <v>118</v>
      </c>
      <c r="C3005" s="426"/>
      <c r="D3005" s="426"/>
      <c r="E3005" s="426"/>
      <c r="F3005" s="426"/>
      <c r="G3005" s="426"/>
      <c r="H3005" s="73">
        <v>5790000</v>
      </c>
      <c r="I3005" s="73"/>
    </row>
    <row r="3006" spans="1:9" ht="75" x14ac:dyDescent="0.25">
      <c r="A3006" s="575"/>
      <c r="B3006" s="424">
        <v>4239</v>
      </c>
      <c r="C3006" s="147" t="s">
        <v>1606</v>
      </c>
      <c r="D3006" s="144" t="s">
        <v>1607</v>
      </c>
      <c r="E3006" s="12" t="s">
        <v>14</v>
      </c>
      <c r="F3006" s="12" t="s">
        <v>121</v>
      </c>
      <c r="G3006" s="14">
        <v>1101200</v>
      </c>
      <c r="H3006" s="14">
        <v>1101200</v>
      </c>
      <c r="I3006" s="14">
        <v>1</v>
      </c>
    </row>
    <row r="3007" spans="1:9" ht="60" x14ac:dyDescent="0.25">
      <c r="A3007" s="575"/>
      <c r="B3007" s="424"/>
      <c r="C3007" s="147" t="s">
        <v>1608</v>
      </c>
      <c r="D3007" s="144" t="s">
        <v>1609</v>
      </c>
      <c r="E3007" s="12" t="s">
        <v>14</v>
      </c>
      <c r="F3007" s="12" t="s">
        <v>121</v>
      </c>
      <c r="G3007" s="14">
        <v>200000</v>
      </c>
      <c r="H3007" s="14">
        <v>200000</v>
      </c>
      <c r="I3007" s="14">
        <v>1</v>
      </c>
    </row>
    <row r="3008" spans="1:9" ht="45" x14ac:dyDescent="0.25">
      <c r="A3008" s="575"/>
      <c r="B3008" s="424"/>
      <c r="C3008" s="147" t="s">
        <v>1610</v>
      </c>
      <c r="D3008" s="144" t="s">
        <v>1611</v>
      </c>
      <c r="E3008" s="12" t="s">
        <v>14</v>
      </c>
      <c r="F3008" s="12" t="s">
        <v>121</v>
      </c>
      <c r="G3008" s="14">
        <v>1824000</v>
      </c>
      <c r="H3008" s="14">
        <v>1824000</v>
      </c>
      <c r="I3008" s="14">
        <v>1</v>
      </c>
    </row>
    <row r="3009" spans="1:9" ht="45" x14ac:dyDescent="0.25">
      <c r="A3009" s="575"/>
      <c r="B3009" s="424"/>
      <c r="C3009" s="147" t="s">
        <v>1612</v>
      </c>
      <c r="D3009" s="144" t="s">
        <v>1613</v>
      </c>
      <c r="E3009" s="12" t="s">
        <v>14</v>
      </c>
      <c r="F3009" s="12" t="s">
        <v>121</v>
      </c>
      <c r="G3009" s="14">
        <v>304800</v>
      </c>
      <c r="H3009" s="14">
        <v>304800</v>
      </c>
      <c r="I3009" s="14">
        <v>1</v>
      </c>
    </row>
    <row r="3010" spans="1:9" s="8" customFormat="1" ht="45" x14ac:dyDescent="0.25">
      <c r="A3010" s="575"/>
      <c r="B3010" s="424"/>
      <c r="C3010" s="147" t="s">
        <v>5995</v>
      </c>
      <c r="D3010" s="147" t="s">
        <v>1614</v>
      </c>
      <c r="E3010" s="147" t="s">
        <v>14</v>
      </c>
      <c r="F3010" s="147" t="s">
        <v>121</v>
      </c>
      <c r="G3010" s="147">
        <v>215000</v>
      </c>
      <c r="H3010" s="147">
        <v>215000</v>
      </c>
      <c r="I3010" s="147">
        <v>1</v>
      </c>
    </row>
    <row r="3011" spans="1:9" s="8" customFormat="1" ht="45" x14ac:dyDescent="0.25">
      <c r="A3011" s="575"/>
      <c r="B3011" s="424"/>
      <c r="C3011" s="147" t="s">
        <v>5996</v>
      </c>
      <c r="D3011" s="147" t="s">
        <v>1615</v>
      </c>
      <c r="E3011" s="147" t="s">
        <v>14</v>
      </c>
      <c r="F3011" s="147" t="s">
        <v>121</v>
      </c>
      <c r="G3011" s="147">
        <v>262600</v>
      </c>
      <c r="H3011" s="147">
        <v>262600</v>
      </c>
      <c r="I3011" s="147">
        <v>1</v>
      </c>
    </row>
    <row r="3012" spans="1:9" ht="45" x14ac:dyDescent="0.25">
      <c r="A3012" s="575"/>
      <c r="B3012" s="424"/>
      <c r="C3012" s="147" t="s">
        <v>1616</v>
      </c>
      <c r="D3012" s="147" t="s">
        <v>595</v>
      </c>
      <c r="E3012" s="147" t="s">
        <v>14</v>
      </c>
      <c r="F3012" s="147" t="s">
        <v>121</v>
      </c>
      <c r="G3012" s="147">
        <v>378000</v>
      </c>
      <c r="H3012" s="147">
        <v>378000</v>
      </c>
      <c r="I3012" s="147">
        <v>1</v>
      </c>
    </row>
    <row r="3013" spans="1:9" s="8" customFormat="1" ht="45" x14ac:dyDescent="0.25">
      <c r="A3013" s="575"/>
      <c r="B3013" s="424"/>
      <c r="C3013" s="147" t="s">
        <v>5997</v>
      </c>
      <c r="D3013" s="147" t="s">
        <v>1617</v>
      </c>
      <c r="E3013" s="147" t="s">
        <v>14</v>
      </c>
      <c r="F3013" s="147" t="s">
        <v>121</v>
      </c>
      <c r="G3013" s="147">
        <v>1026000</v>
      </c>
      <c r="H3013" s="147">
        <v>1026000</v>
      </c>
      <c r="I3013" s="147">
        <v>1</v>
      </c>
    </row>
    <row r="3014" spans="1:9" ht="45" x14ac:dyDescent="0.25">
      <c r="A3014" s="575"/>
      <c r="B3014" s="424"/>
      <c r="C3014" s="147" t="s">
        <v>1618</v>
      </c>
      <c r="D3014" s="144" t="s">
        <v>1619</v>
      </c>
      <c r="E3014" s="12" t="s">
        <v>14</v>
      </c>
      <c r="F3014" s="12" t="s">
        <v>121</v>
      </c>
      <c r="G3014" s="14">
        <v>478400</v>
      </c>
      <c r="H3014" s="14">
        <v>478400</v>
      </c>
      <c r="I3014" s="14">
        <v>1</v>
      </c>
    </row>
    <row r="3015" spans="1:9" x14ac:dyDescent="0.25">
      <c r="A3015" s="575"/>
      <c r="B3015" s="451" t="s">
        <v>899</v>
      </c>
      <c r="C3015" s="451"/>
      <c r="D3015" s="451"/>
      <c r="E3015" s="451"/>
      <c r="F3015" s="451"/>
      <c r="G3015" s="451"/>
      <c r="H3015" s="2">
        <v>61438340</v>
      </c>
      <c r="I3015" s="2"/>
    </row>
    <row r="3016" spans="1:9" x14ac:dyDescent="0.25">
      <c r="A3016" s="575"/>
      <c r="B3016" s="426" t="s">
        <v>154</v>
      </c>
      <c r="C3016" s="426"/>
      <c r="D3016" s="426"/>
      <c r="E3016" s="426"/>
      <c r="F3016" s="426"/>
      <c r="G3016" s="426"/>
      <c r="H3016" s="73">
        <v>60294670</v>
      </c>
      <c r="I3016" s="73"/>
    </row>
    <row r="3017" spans="1:9" ht="45" x14ac:dyDescent="0.25">
      <c r="A3017" s="575"/>
      <c r="B3017" s="424">
        <v>5112</v>
      </c>
      <c r="C3017" s="147" t="s">
        <v>1620</v>
      </c>
      <c r="D3017" s="144" t="s">
        <v>1621</v>
      </c>
      <c r="E3017" s="12" t="s">
        <v>149</v>
      </c>
      <c r="F3017" s="12" t="s">
        <v>121</v>
      </c>
      <c r="G3017" s="14">
        <v>47378140</v>
      </c>
      <c r="H3017" s="14">
        <v>47378140</v>
      </c>
      <c r="I3017" s="14">
        <v>1</v>
      </c>
    </row>
    <row r="3018" spans="1:9" ht="60" x14ac:dyDescent="0.25">
      <c r="A3018" s="575"/>
      <c r="B3018" s="424"/>
      <c r="C3018" s="147" t="s">
        <v>1622</v>
      </c>
      <c r="D3018" s="144" t="s">
        <v>1623</v>
      </c>
      <c r="E3018" s="12" t="s">
        <v>149</v>
      </c>
      <c r="F3018" s="12" t="s">
        <v>121</v>
      </c>
      <c r="G3018" s="14">
        <v>12916530</v>
      </c>
      <c r="H3018" s="14">
        <v>12916530</v>
      </c>
      <c r="I3018" s="14">
        <v>1</v>
      </c>
    </row>
    <row r="3019" spans="1:9" x14ac:dyDescent="0.25">
      <c r="A3019" s="575"/>
      <c r="B3019" s="426" t="s">
        <v>118</v>
      </c>
      <c r="C3019" s="426"/>
      <c r="D3019" s="426"/>
      <c r="E3019" s="426"/>
      <c r="F3019" s="426"/>
      <c r="G3019" s="426"/>
      <c r="H3019" s="73">
        <v>1143670</v>
      </c>
      <c r="I3019" s="73"/>
    </row>
    <row r="3020" spans="1:9" s="8" customFormat="1" ht="45" x14ac:dyDescent="0.25">
      <c r="A3020" s="575"/>
      <c r="B3020" s="450">
        <v>5112</v>
      </c>
      <c r="C3020" s="141">
        <v>71351540</v>
      </c>
      <c r="D3020" s="142" t="s">
        <v>1624</v>
      </c>
      <c r="E3020" s="15" t="s">
        <v>149</v>
      </c>
      <c r="F3020" s="15" t="s">
        <v>121</v>
      </c>
      <c r="G3020" s="16">
        <v>885340</v>
      </c>
      <c r="H3020" s="16">
        <v>885340</v>
      </c>
      <c r="I3020" s="16">
        <v>1</v>
      </c>
    </row>
    <row r="3021" spans="1:9" s="8" customFormat="1" ht="60" x14ac:dyDescent="0.25">
      <c r="A3021" s="575"/>
      <c r="B3021" s="450"/>
      <c r="C3021" s="141">
        <v>71351540</v>
      </c>
      <c r="D3021" s="142" t="s">
        <v>1625</v>
      </c>
      <c r="E3021" s="15" t="s">
        <v>149</v>
      </c>
      <c r="F3021" s="15" t="s">
        <v>121</v>
      </c>
      <c r="G3021" s="16">
        <v>258330</v>
      </c>
      <c r="H3021" s="16">
        <v>258330</v>
      </c>
      <c r="I3021" s="16">
        <v>1</v>
      </c>
    </row>
    <row r="3022" spans="1:9" s="8" customFormat="1" ht="15" customHeight="1" x14ac:dyDescent="0.25">
      <c r="A3022" s="575"/>
      <c r="B3022" s="581" t="s">
        <v>5513</v>
      </c>
      <c r="C3022" s="582"/>
      <c r="D3022" s="582"/>
      <c r="E3022" s="582"/>
      <c r="F3022" s="582"/>
      <c r="G3022" s="582"/>
      <c r="H3022" s="582"/>
      <c r="I3022" s="583"/>
    </row>
    <row r="3023" spans="1:9" s="8" customFormat="1" ht="30" x14ac:dyDescent="0.25">
      <c r="A3023" s="575"/>
      <c r="B3023" s="584" t="s">
        <v>5512</v>
      </c>
      <c r="C3023" s="147" t="s">
        <v>5514</v>
      </c>
      <c r="D3023" s="148" t="s">
        <v>532</v>
      </c>
      <c r="E3023" s="28" t="s">
        <v>120</v>
      </c>
      <c r="F3023" s="28" t="s">
        <v>121</v>
      </c>
      <c r="G3023" s="28">
        <v>77.5</v>
      </c>
      <c r="H3023" s="28">
        <v>77.5</v>
      </c>
      <c r="I3023" s="28">
        <v>1</v>
      </c>
    </row>
    <row r="3024" spans="1:9" s="8" customFormat="1" ht="30" x14ac:dyDescent="0.25">
      <c r="A3024" s="575"/>
      <c r="B3024" s="585"/>
      <c r="C3024" s="147" t="s">
        <v>5515</v>
      </c>
      <c r="D3024" s="148" t="s">
        <v>532</v>
      </c>
      <c r="E3024" s="28" t="s">
        <v>120</v>
      </c>
      <c r="F3024" s="28" t="s">
        <v>121</v>
      </c>
      <c r="G3024" s="28">
        <v>265.60000000000002</v>
      </c>
      <c r="H3024" s="28">
        <v>265.60000000000002</v>
      </c>
      <c r="I3024" s="28">
        <v>1</v>
      </c>
    </row>
    <row r="3025" spans="1:9" x14ac:dyDescent="0.25">
      <c r="A3025" s="575"/>
      <c r="B3025" s="451" t="s">
        <v>274</v>
      </c>
      <c r="C3025" s="451"/>
      <c r="D3025" s="451"/>
      <c r="E3025" s="451"/>
      <c r="F3025" s="451"/>
      <c r="G3025" s="451"/>
      <c r="H3025" s="2">
        <v>43490000</v>
      </c>
      <c r="I3025" s="2"/>
    </row>
    <row r="3026" spans="1:9" x14ac:dyDescent="0.25">
      <c r="A3026" s="575"/>
      <c r="B3026" s="426" t="s">
        <v>11</v>
      </c>
      <c r="C3026" s="426"/>
      <c r="D3026" s="426"/>
      <c r="E3026" s="426"/>
      <c r="F3026" s="426"/>
      <c r="G3026" s="426"/>
      <c r="H3026" s="73">
        <v>5500000</v>
      </c>
      <c r="I3026" s="73"/>
    </row>
    <row r="3027" spans="1:9" s="8" customFormat="1" ht="60" x14ac:dyDescent="0.25">
      <c r="A3027" s="575"/>
      <c r="B3027" s="450">
        <v>4267</v>
      </c>
      <c r="C3027" s="141">
        <v>15897200</v>
      </c>
      <c r="D3027" s="142" t="s">
        <v>1626</v>
      </c>
      <c r="E3027" s="15" t="s">
        <v>126</v>
      </c>
      <c r="F3027" s="15" t="s">
        <v>15</v>
      </c>
      <c r="G3027" s="16">
        <v>1100</v>
      </c>
      <c r="H3027" s="16">
        <v>5500000</v>
      </c>
      <c r="I3027" s="16">
        <v>5000</v>
      </c>
    </row>
    <row r="3028" spans="1:9" x14ac:dyDescent="0.25">
      <c r="A3028" s="575"/>
      <c r="B3028" s="426" t="s">
        <v>118</v>
      </c>
      <c r="C3028" s="426"/>
      <c r="D3028" s="426"/>
      <c r="E3028" s="426"/>
      <c r="F3028" s="426"/>
      <c r="G3028" s="426"/>
      <c r="H3028" s="73">
        <v>37990000</v>
      </c>
      <c r="I3028" s="73"/>
    </row>
    <row r="3029" spans="1:9" ht="45" x14ac:dyDescent="0.25">
      <c r="A3029" s="575"/>
      <c r="B3029" s="424">
        <v>4239</v>
      </c>
      <c r="C3029" s="147" t="s">
        <v>1627</v>
      </c>
      <c r="D3029" s="144" t="s">
        <v>611</v>
      </c>
      <c r="E3029" s="12" t="s">
        <v>14</v>
      </c>
      <c r="F3029" s="12" t="s">
        <v>121</v>
      </c>
      <c r="G3029" s="14">
        <v>1000000</v>
      </c>
      <c r="H3029" s="14">
        <v>1000000</v>
      </c>
      <c r="I3029" s="14">
        <v>1</v>
      </c>
    </row>
    <row r="3030" spans="1:9" ht="60" x14ac:dyDescent="0.25">
      <c r="A3030" s="575"/>
      <c r="B3030" s="424"/>
      <c r="C3030" s="147" t="s">
        <v>1628</v>
      </c>
      <c r="D3030" s="144" t="s">
        <v>1629</v>
      </c>
      <c r="E3030" s="12" t="s">
        <v>14</v>
      </c>
      <c r="F3030" s="12" t="s">
        <v>121</v>
      </c>
      <c r="G3030" s="14">
        <v>2000000</v>
      </c>
      <c r="H3030" s="14">
        <v>2000000</v>
      </c>
      <c r="I3030" s="14">
        <v>1</v>
      </c>
    </row>
    <row r="3031" spans="1:9" ht="45" x14ac:dyDescent="0.25">
      <c r="A3031" s="575"/>
      <c r="B3031" s="424"/>
      <c r="C3031" s="147" t="s">
        <v>1630</v>
      </c>
      <c r="D3031" s="144" t="s">
        <v>1631</v>
      </c>
      <c r="E3031" s="12" t="s">
        <v>14</v>
      </c>
      <c r="F3031" s="12" t="s">
        <v>121</v>
      </c>
      <c r="G3031" s="14">
        <v>400000</v>
      </c>
      <c r="H3031" s="14">
        <v>400000</v>
      </c>
      <c r="I3031" s="14">
        <v>1</v>
      </c>
    </row>
    <row r="3032" spans="1:9" ht="45" x14ac:dyDescent="0.25">
      <c r="A3032" s="575"/>
      <c r="B3032" s="424"/>
      <c r="C3032" s="147" t="s">
        <v>1632</v>
      </c>
      <c r="D3032" s="144" t="s">
        <v>613</v>
      </c>
      <c r="E3032" s="12" t="s">
        <v>14</v>
      </c>
      <c r="F3032" s="12" t="s">
        <v>121</v>
      </c>
      <c r="G3032" s="14">
        <v>300000</v>
      </c>
      <c r="H3032" s="14">
        <v>300000</v>
      </c>
      <c r="I3032" s="14">
        <v>1</v>
      </c>
    </row>
    <row r="3033" spans="1:9" ht="45" x14ac:dyDescent="0.25">
      <c r="A3033" s="575"/>
      <c r="B3033" s="424"/>
      <c r="C3033" s="147" t="s">
        <v>1633</v>
      </c>
      <c r="D3033" s="144" t="s">
        <v>1634</v>
      </c>
      <c r="E3033" s="12" t="s">
        <v>14</v>
      </c>
      <c r="F3033" s="12" t="s">
        <v>121</v>
      </c>
      <c r="G3033" s="14">
        <v>400000</v>
      </c>
      <c r="H3033" s="14">
        <v>400000</v>
      </c>
      <c r="I3033" s="14">
        <v>1</v>
      </c>
    </row>
    <row r="3034" spans="1:9" ht="45" x14ac:dyDescent="0.25">
      <c r="A3034" s="575"/>
      <c r="B3034" s="424"/>
      <c r="C3034" s="147" t="s">
        <v>1635</v>
      </c>
      <c r="D3034" s="144" t="s">
        <v>1636</v>
      </c>
      <c r="E3034" s="12" t="s">
        <v>14</v>
      </c>
      <c r="F3034" s="12" t="s">
        <v>121</v>
      </c>
      <c r="G3034" s="14">
        <v>350000</v>
      </c>
      <c r="H3034" s="14">
        <v>350000</v>
      </c>
      <c r="I3034" s="14">
        <v>1</v>
      </c>
    </row>
    <row r="3035" spans="1:9" ht="45" x14ac:dyDescent="0.25">
      <c r="A3035" s="575"/>
      <c r="B3035" s="424"/>
      <c r="C3035" s="147" t="s">
        <v>1637</v>
      </c>
      <c r="D3035" s="144" t="s">
        <v>1638</v>
      </c>
      <c r="E3035" s="12" t="s">
        <v>14</v>
      </c>
      <c r="F3035" s="12" t="s">
        <v>121</v>
      </c>
      <c r="G3035" s="14">
        <v>1500000</v>
      </c>
      <c r="H3035" s="14">
        <v>1500000</v>
      </c>
      <c r="I3035" s="14">
        <v>1</v>
      </c>
    </row>
    <row r="3036" spans="1:9" ht="45" x14ac:dyDescent="0.25">
      <c r="A3036" s="575"/>
      <c r="B3036" s="424"/>
      <c r="C3036" s="147" t="s">
        <v>1639</v>
      </c>
      <c r="D3036" s="144" t="s">
        <v>1640</v>
      </c>
      <c r="E3036" s="12" t="s">
        <v>14</v>
      </c>
      <c r="F3036" s="12" t="s">
        <v>121</v>
      </c>
      <c r="G3036" s="14">
        <v>450000</v>
      </c>
      <c r="H3036" s="14">
        <v>450000</v>
      </c>
      <c r="I3036" s="14">
        <v>1</v>
      </c>
    </row>
    <row r="3037" spans="1:9" ht="45" x14ac:dyDescent="0.25">
      <c r="A3037" s="575"/>
      <c r="B3037" s="424"/>
      <c r="C3037" s="147" t="s">
        <v>1641</v>
      </c>
      <c r="D3037" s="144" t="s">
        <v>1642</v>
      </c>
      <c r="E3037" s="12" t="s">
        <v>14</v>
      </c>
      <c r="F3037" s="12" t="s">
        <v>121</v>
      </c>
      <c r="G3037" s="14">
        <v>450000</v>
      </c>
      <c r="H3037" s="14">
        <v>450000</v>
      </c>
      <c r="I3037" s="14">
        <v>1</v>
      </c>
    </row>
    <row r="3038" spans="1:9" ht="45" x14ac:dyDescent="0.25">
      <c r="A3038" s="575"/>
      <c r="B3038" s="424"/>
      <c r="C3038" s="147" t="s">
        <v>1643</v>
      </c>
      <c r="D3038" s="144" t="s">
        <v>617</v>
      </c>
      <c r="E3038" s="12" t="s">
        <v>14</v>
      </c>
      <c r="F3038" s="12" t="s">
        <v>121</v>
      </c>
      <c r="G3038" s="14">
        <v>400000</v>
      </c>
      <c r="H3038" s="14">
        <v>400000</v>
      </c>
      <c r="I3038" s="14">
        <v>1</v>
      </c>
    </row>
    <row r="3039" spans="1:9" ht="45" x14ac:dyDescent="0.25">
      <c r="A3039" s="575"/>
      <c r="B3039" s="424"/>
      <c r="C3039" s="147" t="s">
        <v>1644</v>
      </c>
      <c r="D3039" s="144" t="s">
        <v>1645</v>
      </c>
      <c r="E3039" s="12" t="s">
        <v>14</v>
      </c>
      <c r="F3039" s="12" t="s">
        <v>121</v>
      </c>
      <c r="G3039" s="14">
        <v>1000000</v>
      </c>
      <c r="H3039" s="14">
        <v>1000000</v>
      </c>
      <c r="I3039" s="14">
        <v>1</v>
      </c>
    </row>
    <row r="3040" spans="1:9" ht="45" x14ac:dyDescent="0.25">
      <c r="A3040" s="575"/>
      <c r="B3040" s="424"/>
      <c r="C3040" s="147" t="s">
        <v>1646</v>
      </c>
      <c r="D3040" s="144" t="s">
        <v>1647</v>
      </c>
      <c r="E3040" s="12" t="s">
        <v>14</v>
      </c>
      <c r="F3040" s="12" t="s">
        <v>121</v>
      </c>
      <c r="G3040" s="14">
        <v>1500000</v>
      </c>
      <c r="H3040" s="14">
        <v>1500000</v>
      </c>
      <c r="I3040" s="14">
        <v>1</v>
      </c>
    </row>
    <row r="3041" spans="1:9" ht="45" x14ac:dyDescent="0.25">
      <c r="A3041" s="575"/>
      <c r="B3041" s="424"/>
      <c r="C3041" s="147" t="s">
        <v>1648</v>
      </c>
      <c r="D3041" s="144" t="s">
        <v>1649</v>
      </c>
      <c r="E3041" s="12" t="s">
        <v>14</v>
      </c>
      <c r="F3041" s="12" t="s">
        <v>121</v>
      </c>
      <c r="G3041" s="14">
        <v>300000</v>
      </c>
      <c r="H3041" s="14">
        <v>300000</v>
      </c>
      <c r="I3041" s="14">
        <v>1</v>
      </c>
    </row>
    <row r="3042" spans="1:9" ht="45" x14ac:dyDescent="0.25">
      <c r="A3042" s="575"/>
      <c r="B3042" s="424"/>
      <c r="C3042" s="147" t="s">
        <v>1650</v>
      </c>
      <c r="D3042" s="144" t="s">
        <v>1651</v>
      </c>
      <c r="E3042" s="12" t="s">
        <v>14</v>
      </c>
      <c r="F3042" s="12" t="s">
        <v>121</v>
      </c>
      <c r="G3042" s="14">
        <v>1500000</v>
      </c>
      <c r="H3042" s="14">
        <v>1500000</v>
      </c>
      <c r="I3042" s="14">
        <v>1</v>
      </c>
    </row>
    <row r="3043" spans="1:9" ht="45" x14ac:dyDescent="0.25">
      <c r="A3043" s="575"/>
      <c r="B3043" s="424"/>
      <c r="C3043" s="147" t="s">
        <v>1652</v>
      </c>
      <c r="D3043" s="144" t="s">
        <v>1653</v>
      </c>
      <c r="E3043" s="12" t="s">
        <v>14</v>
      </c>
      <c r="F3043" s="12" t="s">
        <v>121</v>
      </c>
      <c r="G3043" s="14">
        <v>600000</v>
      </c>
      <c r="H3043" s="14">
        <v>600000</v>
      </c>
      <c r="I3043" s="14">
        <v>1</v>
      </c>
    </row>
    <row r="3044" spans="1:9" ht="45" x14ac:dyDescent="0.25">
      <c r="A3044" s="575"/>
      <c r="B3044" s="424"/>
      <c r="C3044" s="147" t="s">
        <v>1654</v>
      </c>
      <c r="D3044" s="144" t="s">
        <v>1655</v>
      </c>
      <c r="E3044" s="12" t="s">
        <v>14</v>
      </c>
      <c r="F3044" s="12" t="s">
        <v>121</v>
      </c>
      <c r="G3044" s="14">
        <v>2500000</v>
      </c>
      <c r="H3044" s="14">
        <v>2500000</v>
      </c>
      <c r="I3044" s="14">
        <v>1</v>
      </c>
    </row>
    <row r="3045" spans="1:9" ht="60" x14ac:dyDescent="0.25">
      <c r="A3045" s="575"/>
      <c r="B3045" s="424"/>
      <c r="C3045" s="147" t="s">
        <v>1656</v>
      </c>
      <c r="D3045" s="144" t="s">
        <v>1657</v>
      </c>
      <c r="E3045" s="12" t="s">
        <v>14</v>
      </c>
      <c r="F3045" s="12" t="s">
        <v>121</v>
      </c>
      <c r="G3045" s="14">
        <v>2000000</v>
      </c>
      <c r="H3045" s="14">
        <v>2000000</v>
      </c>
      <c r="I3045" s="14">
        <v>1</v>
      </c>
    </row>
    <row r="3046" spans="1:9" ht="45" x14ac:dyDescent="0.25">
      <c r="A3046" s="575"/>
      <c r="B3046" s="424"/>
      <c r="C3046" s="147" t="s">
        <v>1658</v>
      </c>
      <c r="D3046" s="144" t="s">
        <v>625</v>
      </c>
      <c r="E3046" s="12" t="s">
        <v>14</v>
      </c>
      <c r="F3046" s="12" t="s">
        <v>121</v>
      </c>
      <c r="G3046" s="14">
        <v>1000000</v>
      </c>
      <c r="H3046" s="14">
        <v>1000000</v>
      </c>
      <c r="I3046" s="14">
        <v>1</v>
      </c>
    </row>
    <row r="3047" spans="1:9" ht="45" x14ac:dyDescent="0.25">
      <c r="A3047" s="575"/>
      <c r="B3047" s="424"/>
      <c r="C3047" s="147" t="s">
        <v>1659</v>
      </c>
      <c r="D3047" s="144" t="s">
        <v>1660</v>
      </c>
      <c r="E3047" s="12" t="s">
        <v>14</v>
      </c>
      <c r="F3047" s="12" t="s">
        <v>121</v>
      </c>
      <c r="G3047" s="14">
        <v>500000</v>
      </c>
      <c r="H3047" s="14">
        <v>500000</v>
      </c>
      <c r="I3047" s="14">
        <v>1</v>
      </c>
    </row>
    <row r="3048" spans="1:9" s="8" customFormat="1" ht="30" x14ac:dyDescent="0.25">
      <c r="A3048" s="575"/>
      <c r="B3048" s="424"/>
      <c r="C3048" s="144" t="s">
        <v>6002</v>
      </c>
      <c r="D3048" s="144" t="s">
        <v>6011</v>
      </c>
      <c r="E3048" s="144" t="s">
        <v>14</v>
      </c>
      <c r="F3048" s="144" t="s">
        <v>121</v>
      </c>
      <c r="G3048" s="14">
        <v>550000</v>
      </c>
      <c r="H3048" s="14">
        <v>550000</v>
      </c>
      <c r="I3048" s="14">
        <v>1</v>
      </c>
    </row>
    <row r="3049" spans="1:9" s="8" customFormat="1" ht="30" x14ac:dyDescent="0.25">
      <c r="A3049" s="575"/>
      <c r="B3049" s="424"/>
      <c r="C3049" s="144" t="s">
        <v>6009</v>
      </c>
      <c r="D3049" s="144" t="s">
        <v>6011</v>
      </c>
      <c r="E3049" s="144" t="s">
        <v>14</v>
      </c>
      <c r="F3049" s="144" t="s">
        <v>121</v>
      </c>
      <c r="G3049" s="14">
        <v>500000</v>
      </c>
      <c r="H3049" s="14">
        <v>500000</v>
      </c>
      <c r="I3049" s="14">
        <v>1</v>
      </c>
    </row>
    <row r="3050" spans="1:9" s="8" customFormat="1" ht="30" x14ac:dyDescent="0.25">
      <c r="A3050" s="575"/>
      <c r="B3050" s="424"/>
      <c r="C3050" s="144" t="s">
        <v>6006</v>
      </c>
      <c r="D3050" s="144" t="s">
        <v>6011</v>
      </c>
      <c r="E3050" s="144" t="s">
        <v>14</v>
      </c>
      <c r="F3050" s="144" t="s">
        <v>121</v>
      </c>
      <c r="G3050" s="14">
        <v>1000000</v>
      </c>
      <c r="H3050" s="14">
        <v>1000000</v>
      </c>
      <c r="I3050" s="14">
        <v>1</v>
      </c>
    </row>
    <row r="3051" spans="1:9" s="8" customFormat="1" ht="30" x14ac:dyDescent="0.25">
      <c r="A3051" s="575"/>
      <c r="B3051" s="424"/>
      <c r="C3051" s="144" t="s">
        <v>6005</v>
      </c>
      <c r="D3051" s="144" t="s">
        <v>6011</v>
      </c>
      <c r="E3051" s="144" t="s">
        <v>14</v>
      </c>
      <c r="F3051" s="144" t="s">
        <v>121</v>
      </c>
      <c r="G3051" s="14">
        <v>2500000</v>
      </c>
      <c r="H3051" s="14">
        <v>2500000</v>
      </c>
      <c r="I3051" s="14">
        <v>1</v>
      </c>
    </row>
    <row r="3052" spans="1:9" s="8" customFormat="1" ht="30" x14ac:dyDescent="0.25">
      <c r="A3052" s="575"/>
      <c r="B3052" s="424"/>
      <c r="C3052" s="144" t="s">
        <v>6007</v>
      </c>
      <c r="D3052" s="144" t="s">
        <v>6011</v>
      </c>
      <c r="E3052" s="144" t="s">
        <v>14</v>
      </c>
      <c r="F3052" s="144" t="s">
        <v>121</v>
      </c>
      <c r="G3052" s="14">
        <v>500000</v>
      </c>
      <c r="H3052" s="14">
        <v>500000</v>
      </c>
      <c r="I3052" s="14">
        <v>1</v>
      </c>
    </row>
    <row r="3053" spans="1:9" s="8" customFormat="1" ht="30" x14ac:dyDescent="0.25">
      <c r="A3053" s="575"/>
      <c r="B3053" s="424"/>
      <c r="C3053" s="144" t="s">
        <v>6001</v>
      </c>
      <c r="D3053" s="144" t="s">
        <v>6011</v>
      </c>
      <c r="E3053" s="144" t="s">
        <v>14</v>
      </c>
      <c r="F3053" s="144" t="s">
        <v>121</v>
      </c>
      <c r="G3053" s="14">
        <v>1200000</v>
      </c>
      <c r="H3053" s="14">
        <v>1200000</v>
      </c>
      <c r="I3053" s="14">
        <v>1</v>
      </c>
    </row>
    <row r="3054" spans="1:9" s="8" customFormat="1" ht="30" x14ac:dyDescent="0.25">
      <c r="A3054" s="575"/>
      <c r="B3054" s="424"/>
      <c r="C3054" s="144" t="s">
        <v>6008</v>
      </c>
      <c r="D3054" s="144" t="s">
        <v>6011</v>
      </c>
      <c r="E3054" s="144" t="s">
        <v>14</v>
      </c>
      <c r="F3054" s="144" t="s">
        <v>121</v>
      </c>
      <c r="G3054" s="14">
        <v>2000000</v>
      </c>
      <c r="H3054" s="14">
        <v>2000000</v>
      </c>
      <c r="I3054" s="14">
        <v>1</v>
      </c>
    </row>
    <row r="3055" spans="1:9" s="8" customFormat="1" ht="30" x14ac:dyDescent="0.25">
      <c r="A3055" s="575"/>
      <c r="B3055" s="424"/>
      <c r="C3055" s="144" t="s">
        <v>6000</v>
      </c>
      <c r="D3055" s="144" t="s">
        <v>6011</v>
      </c>
      <c r="E3055" s="144" t="s">
        <v>14</v>
      </c>
      <c r="F3055" s="144" t="s">
        <v>121</v>
      </c>
      <c r="G3055" s="14">
        <v>550000</v>
      </c>
      <c r="H3055" s="14">
        <v>550000</v>
      </c>
      <c r="I3055" s="14">
        <v>1</v>
      </c>
    </row>
    <row r="3056" spans="1:9" s="8" customFormat="1" ht="30" x14ac:dyDescent="0.25">
      <c r="A3056" s="575"/>
      <c r="B3056" s="424"/>
      <c r="C3056" s="144" t="s">
        <v>6010</v>
      </c>
      <c r="D3056" s="144" t="s">
        <v>6011</v>
      </c>
      <c r="E3056" s="144" t="s">
        <v>14</v>
      </c>
      <c r="F3056" s="144" t="s">
        <v>121</v>
      </c>
      <c r="G3056" s="14">
        <v>250000</v>
      </c>
      <c r="H3056" s="14">
        <v>250000</v>
      </c>
      <c r="I3056" s="14">
        <v>1</v>
      </c>
    </row>
    <row r="3057" spans="1:9" s="8" customFormat="1" ht="30" x14ac:dyDescent="0.25">
      <c r="A3057" s="575"/>
      <c r="B3057" s="424"/>
      <c r="C3057" s="144" t="s">
        <v>6003</v>
      </c>
      <c r="D3057" s="144" t="s">
        <v>6011</v>
      </c>
      <c r="E3057" s="144" t="s">
        <v>14</v>
      </c>
      <c r="F3057" s="144" t="s">
        <v>121</v>
      </c>
      <c r="G3057" s="14">
        <v>7000000</v>
      </c>
      <c r="H3057" s="14">
        <v>7000000</v>
      </c>
      <c r="I3057" s="14">
        <v>1</v>
      </c>
    </row>
    <row r="3058" spans="1:9" s="8" customFormat="1" ht="30" x14ac:dyDescent="0.25">
      <c r="A3058" s="575"/>
      <c r="B3058" s="424"/>
      <c r="C3058" s="144" t="s">
        <v>5999</v>
      </c>
      <c r="D3058" s="144" t="s">
        <v>6011</v>
      </c>
      <c r="E3058" s="144" t="s">
        <v>14</v>
      </c>
      <c r="F3058" s="144" t="s">
        <v>121</v>
      </c>
      <c r="G3058" s="14">
        <v>3000000</v>
      </c>
      <c r="H3058" s="14">
        <v>3000000</v>
      </c>
      <c r="I3058" s="14">
        <v>1</v>
      </c>
    </row>
    <row r="3059" spans="1:9" s="8" customFormat="1" ht="30" x14ac:dyDescent="0.25">
      <c r="A3059" s="575"/>
      <c r="B3059" s="424"/>
      <c r="C3059" s="144" t="s">
        <v>6004</v>
      </c>
      <c r="D3059" s="144" t="s">
        <v>6011</v>
      </c>
      <c r="E3059" s="144" t="s">
        <v>14</v>
      </c>
      <c r="F3059" s="144" t="s">
        <v>121</v>
      </c>
      <c r="G3059" s="14">
        <v>790000</v>
      </c>
      <c r="H3059" s="14">
        <v>790000</v>
      </c>
      <c r="I3059" s="14">
        <v>1</v>
      </c>
    </row>
    <row r="3060" spans="1:9" s="8" customFormat="1" ht="32.25" customHeight="1" x14ac:dyDescent="0.25">
      <c r="A3060" s="575"/>
      <c r="B3060" s="581" t="s">
        <v>5708</v>
      </c>
      <c r="C3060" s="582"/>
      <c r="D3060" s="582"/>
      <c r="E3060" s="582"/>
      <c r="F3060" s="582"/>
      <c r="G3060" s="583"/>
      <c r="H3060" s="16"/>
      <c r="I3060" s="16"/>
    </row>
    <row r="3061" spans="1:9" s="8" customFormat="1" ht="30" x14ac:dyDescent="0.25">
      <c r="A3061" s="575"/>
      <c r="B3061" s="229">
        <v>5112</v>
      </c>
      <c r="C3061" s="229" t="s">
        <v>5709</v>
      </c>
      <c r="D3061" s="202" t="s">
        <v>536</v>
      </c>
      <c r="E3061" s="229" t="s">
        <v>126</v>
      </c>
      <c r="F3061" s="229" t="s">
        <v>121</v>
      </c>
      <c r="G3061" s="53">
        <v>59448670</v>
      </c>
      <c r="H3061" s="53">
        <v>59448670</v>
      </c>
      <c r="I3061" s="53">
        <v>1</v>
      </c>
    </row>
    <row r="3062" spans="1:9" s="8" customFormat="1" ht="30" x14ac:dyDescent="0.25">
      <c r="A3062" s="575"/>
      <c r="B3062" s="255">
        <v>5112</v>
      </c>
      <c r="C3062" s="255" t="s">
        <v>5762</v>
      </c>
      <c r="D3062" s="259" t="s">
        <v>5477</v>
      </c>
      <c r="E3062" s="255" t="s">
        <v>172</v>
      </c>
      <c r="F3062" s="259" t="s">
        <v>121</v>
      </c>
      <c r="G3062" s="257">
        <v>1187200</v>
      </c>
      <c r="H3062" s="257">
        <v>1187200</v>
      </c>
      <c r="I3062" s="276">
        <v>1</v>
      </c>
    </row>
    <row r="3063" spans="1:9" x14ac:dyDescent="0.25">
      <c r="A3063" s="575"/>
      <c r="B3063" s="451" t="s">
        <v>292</v>
      </c>
      <c r="C3063" s="451"/>
      <c r="D3063" s="451"/>
      <c r="E3063" s="451"/>
      <c r="F3063" s="451"/>
      <c r="G3063" s="451"/>
      <c r="H3063" s="2">
        <v>2150000</v>
      </c>
      <c r="I3063" s="2"/>
    </row>
    <row r="3064" spans="1:9" x14ac:dyDescent="0.25">
      <c r="A3064" s="575"/>
      <c r="B3064" s="426" t="s">
        <v>118</v>
      </c>
      <c r="C3064" s="426"/>
      <c r="D3064" s="426"/>
      <c r="E3064" s="426"/>
      <c r="F3064" s="426"/>
      <c r="G3064" s="426"/>
      <c r="H3064" s="73">
        <v>2150000</v>
      </c>
      <c r="I3064" s="73"/>
    </row>
    <row r="3065" spans="1:9" x14ac:dyDescent="0.25">
      <c r="A3065" s="575"/>
      <c r="B3065" s="424">
        <v>4239</v>
      </c>
      <c r="C3065" s="147" t="s">
        <v>1661</v>
      </c>
      <c r="D3065" s="144" t="s">
        <v>294</v>
      </c>
      <c r="E3065" s="12" t="s">
        <v>120</v>
      </c>
      <c r="F3065" s="12" t="s">
        <v>121</v>
      </c>
      <c r="G3065" s="14">
        <v>2150000</v>
      </c>
      <c r="H3065" s="14">
        <v>2150000</v>
      </c>
      <c r="I3065" s="14">
        <v>1</v>
      </c>
    </row>
    <row r="3066" spans="1:9" x14ac:dyDescent="0.25">
      <c r="A3066" s="575"/>
      <c r="B3066" s="451" t="s">
        <v>295</v>
      </c>
      <c r="C3066" s="451"/>
      <c r="D3066" s="451"/>
      <c r="E3066" s="451"/>
      <c r="F3066" s="451"/>
      <c r="G3066" s="451"/>
      <c r="H3066" s="2">
        <v>24000000</v>
      </c>
      <c r="I3066" s="2"/>
    </row>
    <row r="3067" spans="1:9" x14ac:dyDescent="0.25">
      <c r="A3067" s="575"/>
      <c r="B3067" s="426" t="s">
        <v>118</v>
      </c>
      <c r="C3067" s="426"/>
      <c r="D3067" s="426"/>
      <c r="E3067" s="426"/>
      <c r="F3067" s="426"/>
      <c r="G3067" s="426"/>
      <c r="H3067" s="73">
        <v>24000000</v>
      </c>
      <c r="I3067" s="73"/>
    </row>
    <row r="3068" spans="1:9" s="8" customFormat="1" ht="30" x14ac:dyDescent="0.25">
      <c r="A3068" s="575"/>
      <c r="B3068" s="450">
        <v>4239</v>
      </c>
      <c r="C3068" s="141">
        <v>85310000</v>
      </c>
      <c r="D3068" s="142" t="s">
        <v>1662</v>
      </c>
      <c r="E3068" s="15" t="s">
        <v>126</v>
      </c>
      <c r="F3068" s="15" t="s">
        <v>121</v>
      </c>
      <c r="G3068" s="16">
        <v>15000000</v>
      </c>
      <c r="H3068" s="16">
        <v>15000000</v>
      </c>
      <c r="I3068" s="16">
        <v>1</v>
      </c>
    </row>
    <row r="3069" spans="1:9" s="8" customFormat="1" ht="45" x14ac:dyDescent="0.25">
      <c r="A3069" s="575"/>
      <c r="B3069" s="450">
        <v>4861</v>
      </c>
      <c r="C3069" s="141">
        <v>85310000</v>
      </c>
      <c r="D3069" s="142" t="s">
        <v>1663</v>
      </c>
      <c r="E3069" s="15" t="s">
        <v>126</v>
      </c>
      <c r="F3069" s="15" t="s">
        <v>121</v>
      </c>
      <c r="G3069" s="16">
        <v>4500000</v>
      </c>
      <c r="H3069" s="16">
        <v>4500000</v>
      </c>
      <c r="I3069" s="16">
        <v>1</v>
      </c>
    </row>
    <row r="3070" spans="1:9" s="8" customFormat="1" ht="45" x14ac:dyDescent="0.25">
      <c r="A3070" s="575"/>
      <c r="B3070" s="450"/>
      <c r="C3070" s="141">
        <v>85310000</v>
      </c>
      <c r="D3070" s="142" t="s">
        <v>1664</v>
      </c>
      <c r="E3070" s="15" t="s">
        <v>126</v>
      </c>
      <c r="F3070" s="15" t="s">
        <v>121</v>
      </c>
      <c r="G3070" s="16">
        <v>1500000</v>
      </c>
      <c r="H3070" s="16">
        <v>1500000</v>
      </c>
      <c r="I3070" s="16">
        <v>1</v>
      </c>
    </row>
    <row r="3071" spans="1:9" s="8" customFormat="1" ht="30" x14ac:dyDescent="0.25">
      <c r="A3071" s="575"/>
      <c r="B3071" s="450"/>
      <c r="C3071" s="141">
        <v>85310000</v>
      </c>
      <c r="D3071" s="142" t="s">
        <v>1665</v>
      </c>
      <c r="E3071" s="15" t="s">
        <v>126</v>
      </c>
      <c r="F3071" s="15" t="s">
        <v>121</v>
      </c>
      <c r="G3071" s="16">
        <v>3000000</v>
      </c>
      <c r="H3071" s="16">
        <v>3000000</v>
      </c>
      <c r="I3071" s="16">
        <v>1</v>
      </c>
    </row>
    <row r="3072" spans="1:9" x14ac:dyDescent="0.25">
      <c r="A3072" s="575"/>
      <c r="B3072" s="451" t="s">
        <v>296</v>
      </c>
      <c r="C3072" s="451"/>
      <c r="D3072" s="451"/>
      <c r="E3072" s="451"/>
      <c r="F3072" s="451"/>
      <c r="G3072" s="451"/>
      <c r="H3072" s="2">
        <v>21748000</v>
      </c>
      <c r="I3072" s="2"/>
    </row>
    <row r="3073" spans="1:9" x14ac:dyDescent="0.25">
      <c r="A3073" s="575"/>
      <c r="B3073" s="426" t="s">
        <v>11</v>
      </c>
      <c r="C3073" s="426"/>
      <c r="D3073" s="426"/>
      <c r="E3073" s="426"/>
      <c r="F3073" s="426"/>
      <c r="G3073" s="426"/>
      <c r="H3073" s="73">
        <v>4000000</v>
      </c>
      <c r="I3073" s="73"/>
    </row>
    <row r="3074" spans="1:9" x14ac:dyDescent="0.25">
      <c r="A3074" s="575"/>
      <c r="B3074" s="282" t="s">
        <v>5765</v>
      </c>
      <c r="C3074" s="282" t="s">
        <v>5764</v>
      </c>
      <c r="D3074" s="24" t="s">
        <v>4261</v>
      </c>
      <c r="E3074" s="282" t="s">
        <v>126</v>
      </c>
      <c r="F3074" s="282" t="s">
        <v>15</v>
      </c>
      <c r="G3074" s="282">
        <v>16800</v>
      </c>
      <c r="H3074" s="282">
        <f>G3074*I3074</f>
        <v>6720000</v>
      </c>
      <c r="I3074" s="282">
        <v>400</v>
      </c>
    </row>
    <row r="3075" spans="1:9" s="8" customFormat="1" x14ac:dyDescent="0.25">
      <c r="A3075" s="575"/>
      <c r="B3075" s="450">
        <v>4861</v>
      </c>
      <c r="C3075" s="141">
        <v>30164000</v>
      </c>
      <c r="D3075" s="142" t="s">
        <v>1666</v>
      </c>
      <c r="E3075" s="15" t="s">
        <v>14</v>
      </c>
      <c r="F3075" s="280" t="s">
        <v>15</v>
      </c>
      <c r="G3075" s="280">
        <v>20000</v>
      </c>
      <c r="H3075" s="280">
        <v>2000000</v>
      </c>
      <c r="I3075" s="280">
        <v>100</v>
      </c>
    </row>
    <row r="3076" spans="1:9" s="8" customFormat="1" ht="45" x14ac:dyDescent="0.25">
      <c r="A3076" s="575"/>
      <c r="B3076" s="450"/>
      <c r="C3076" s="141">
        <v>30164000</v>
      </c>
      <c r="D3076" s="142" t="s">
        <v>1667</v>
      </c>
      <c r="E3076" s="15" t="s">
        <v>14</v>
      </c>
      <c r="F3076" s="15" t="s">
        <v>15</v>
      </c>
      <c r="G3076" s="16">
        <v>20000</v>
      </c>
      <c r="H3076" s="16">
        <v>2000000</v>
      </c>
      <c r="I3076" s="16">
        <v>100</v>
      </c>
    </row>
    <row r="3077" spans="1:9" x14ac:dyDescent="0.25">
      <c r="A3077" s="575"/>
      <c r="B3077" s="426" t="s">
        <v>118</v>
      </c>
      <c r="C3077" s="426"/>
      <c r="D3077" s="426"/>
      <c r="E3077" s="426"/>
      <c r="F3077" s="426"/>
      <c r="G3077" s="426"/>
      <c r="H3077" s="73">
        <v>17748000</v>
      </c>
      <c r="I3077" s="73"/>
    </row>
    <row r="3078" spans="1:9" s="8" customFormat="1" ht="45" x14ac:dyDescent="0.25">
      <c r="A3078" s="575"/>
      <c r="B3078" s="450">
        <v>4239</v>
      </c>
      <c r="C3078" s="141">
        <v>85310000</v>
      </c>
      <c r="D3078" s="142" t="s">
        <v>1668</v>
      </c>
      <c r="E3078" s="15" t="s">
        <v>126</v>
      </c>
      <c r="F3078" s="15" t="s">
        <v>121</v>
      </c>
      <c r="G3078" s="16">
        <v>4500000</v>
      </c>
      <c r="H3078" s="16">
        <v>4500000</v>
      </c>
      <c r="I3078" s="16">
        <v>1</v>
      </c>
    </row>
    <row r="3079" spans="1:9" s="8" customFormat="1" ht="30" x14ac:dyDescent="0.25">
      <c r="A3079" s="575"/>
      <c r="B3079" s="450"/>
      <c r="C3079" s="141">
        <v>85310000</v>
      </c>
      <c r="D3079" s="142" t="s">
        <v>1669</v>
      </c>
      <c r="E3079" s="15" t="s">
        <v>126</v>
      </c>
      <c r="F3079" s="15" t="s">
        <v>121</v>
      </c>
      <c r="G3079" s="16">
        <v>3000000</v>
      </c>
      <c r="H3079" s="16">
        <v>3000000</v>
      </c>
      <c r="I3079" s="16">
        <v>1</v>
      </c>
    </row>
    <row r="3080" spans="1:9" s="8" customFormat="1" ht="30" x14ac:dyDescent="0.25">
      <c r="A3080" s="575"/>
      <c r="B3080" s="450"/>
      <c r="C3080" s="357" t="s">
        <v>6012</v>
      </c>
      <c r="D3080" s="357" t="s">
        <v>5688</v>
      </c>
      <c r="E3080" s="357" t="s">
        <v>14</v>
      </c>
      <c r="F3080" s="357" t="s">
        <v>121</v>
      </c>
      <c r="G3080" s="357">
        <v>1000000</v>
      </c>
      <c r="H3080" s="357">
        <v>1000000</v>
      </c>
      <c r="I3080" s="357">
        <v>1</v>
      </c>
    </row>
    <row r="3081" spans="1:9" s="8" customFormat="1" ht="30" x14ac:dyDescent="0.25">
      <c r="A3081" s="575"/>
      <c r="B3081" s="450"/>
      <c r="C3081" s="357" t="s">
        <v>6013</v>
      </c>
      <c r="D3081" s="357" t="s">
        <v>5688</v>
      </c>
      <c r="E3081" s="357" t="s">
        <v>14</v>
      </c>
      <c r="F3081" s="357" t="s">
        <v>121</v>
      </c>
      <c r="G3081" s="357">
        <v>1000000</v>
      </c>
      <c r="H3081" s="357">
        <v>1000000</v>
      </c>
      <c r="I3081" s="357">
        <v>1</v>
      </c>
    </row>
    <row r="3082" spans="1:9" s="8" customFormat="1" ht="30" x14ac:dyDescent="0.25">
      <c r="A3082" s="575"/>
      <c r="B3082" s="450"/>
      <c r="C3082" s="357" t="s">
        <v>6014</v>
      </c>
      <c r="D3082" s="357" t="s">
        <v>5688</v>
      </c>
      <c r="E3082" s="357" t="s">
        <v>14</v>
      </c>
      <c r="F3082" s="357" t="s">
        <v>121</v>
      </c>
      <c r="G3082" s="357">
        <v>1000000</v>
      </c>
      <c r="H3082" s="357">
        <v>1000000</v>
      </c>
      <c r="I3082" s="357">
        <v>1</v>
      </c>
    </row>
    <row r="3083" spans="1:9" s="8" customFormat="1" ht="60" x14ac:dyDescent="0.25">
      <c r="A3083" s="575"/>
      <c r="B3083" s="450"/>
      <c r="C3083" s="141">
        <v>85311110</v>
      </c>
      <c r="D3083" s="142" t="s">
        <v>1670</v>
      </c>
      <c r="E3083" s="15" t="s">
        <v>126</v>
      </c>
      <c r="F3083" s="15" t="s">
        <v>121</v>
      </c>
      <c r="G3083" s="16">
        <v>240000</v>
      </c>
      <c r="H3083" s="16">
        <v>240000</v>
      </c>
      <c r="I3083" s="16">
        <v>1</v>
      </c>
    </row>
    <row r="3084" spans="1:9" s="8" customFormat="1" ht="45" x14ac:dyDescent="0.25">
      <c r="A3084" s="575"/>
      <c r="B3084" s="450">
        <v>4861</v>
      </c>
      <c r="C3084" s="141">
        <v>55521400</v>
      </c>
      <c r="D3084" s="142" t="s">
        <v>1671</v>
      </c>
      <c r="E3084" s="15" t="s">
        <v>14</v>
      </c>
      <c r="F3084" s="15" t="s">
        <v>121</v>
      </c>
      <c r="G3084" s="16">
        <v>408000</v>
      </c>
      <c r="H3084" s="16">
        <v>408000</v>
      </c>
      <c r="I3084" s="16">
        <v>1</v>
      </c>
    </row>
    <row r="3085" spans="1:9" s="8" customFormat="1" ht="45" x14ac:dyDescent="0.25">
      <c r="A3085" s="575"/>
      <c r="B3085" s="450"/>
      <c r="C3085" s="141">
        <v>79951100</v>
      </c>
      <c r="D3085" s="142" t="s">
        <v>1672</v>
      </c>
      <c r="E3085" s="15" t="s">
        <v>14</v>
      </c>
      <c r="F3085" s="15" t="s">
        <v>121</v>
      </c>
      <c r="G3085" s="16">
        <v>8400000</v>
      </c>
      <c r="H3085" s="16">
        <v>8400000</v>
      </c>
      <c r="I3085" s="16">
        <v>1</v>
      </c>
    </row>
    <row r="3086" spans="1:9" s="8" customFormat="1" ht="45" x14ac:dyDescent="0.25">
      <c r="A3086" s="575"/>
      <c r="B3086" s="450"/>
      <c r="C3086" s="141">
        <v>85310000</v>
      </c>
      <c r="D3086" s="142" t="s">
        <v>1673</v>
      </c>
      <c r="E3086" s="15" t="s">
        <v>126</v>
      </c>
      <c r="F3086" s="15" t="s">
        <v>121</v>
      </c>
      <c r="G3086" s="16">
        <v>900000</v>
      </c>
      <c r="H3086" s="16">
        <v>900000</v>
      </c>
      <c r="I3086" s="16">
        <v>1</v>
      </c>
    </row>
    <row r="3087" spans="1:9" s="8" customFormat="1" ht="45" x14ac:dyDescent="0.25">
      <c r="A3087" s="575"/>
      <c r="B3087" s="450"/>
      <c r="C3087" s="141">
        <v>85310000</v>
      </c>
      <c r="D3087" s="142" t="s">
        <v>1674</v>
      </c>
      <c r="E3087" s="15" t="s">
        <v>126</v>
      </c>
      <c r="F3087" s="15" t="s">
        <v>121</v>
      </c>
      <c r="G3087" s="16">
        <v>300000</v>
      </c>
      <c r="H3087" s="16">
        <v>300000</v>
      </c>
      <c r="I3087" s="16">
        <v>1</v>
      </c>
    </row>
    <row r="3088" spans="1:9" x14ac:dyDescent="0.25">
      <c r="A3088" s="575"/>
      <c r="B3088" s="451" t="s">
        <v>297</v>
      </c>
      <c r="C3088" s="451"/>
      <c r="D3088" s="451"/>
      <c r="E3088" s="451"/>
      <c r="F3088" s="451"/>
      <c r="G3088" s="451"/>
      <c r="H3088" s="2">
        <v>14620000</v>
      </c>
      <c r="I3088" s="2"/>
    </row>
    <row r="3089" spans="1:9" x14ac:dyDescent="0.25">
      <c r="A3089" s="575"/>
      <c r="B3089" s="426" t="s">
        <v>11</v>
      </c>
      <c r="C3089" s="426"/>
      <c r="D3089" s="426"/>
      <c r="E3089" s="426"/>
      <c r="F3089" s="426"/>
      <c r="G3089" s="426"/>
      <c r="H3089" s="73">
        <v>2000000</v>
      </c>
      <c r="I3089" s="73"/>
    </row>
    <row r="3090" spans="1:9" s="8" customFormat="1" x14ac:dyDescent="0.25">
      <c r="A3090" s="575"/>
      <c r="B3090" s="450">
        <v>4861</v>
      </c>
      <c r="C3090" s="141">
        <v>15897200</v>
      </c>
      <c r="D3090" s="142" t="s">
        <v>276</v>
      </c>
      <c r="E3090" s="15" t="s">
        <v>126</v>
      </c>
      <c r="F3090" s="15" t="s">
        <v>15</v>
      </c>
      <c r="G3090" s="16">
        <v>20000</v>
      </c>
      <c r="H3090" s="16">
        <v>2000000</v>
      </c>
      <c r="I3090" s="16">
        <v>100</v>
      </c>
    </row>
    <row r="3091" spans="1:9" s="8" customFormat="1" x14ac:dyDescent="0.25">
      <c r="A3091" s="575"/>
      <c r="B3091" s="316"/>
      <c r="C3091" s="141"/>
      <c r="D3091" s="426" t="s">
        <v>154</v>
      </c>
      <c r="E3091" s="426"/>
      <c r="F3091" s="426"/>
      <c r="G3091" s="426"/>
      <c r="H3091" s="426"/>
      <c r="I3091" s="426"/>
    </row>
    <row r="3092" spans="1:9" s="8" customFormat="1" ht="30" x14ac:dyDescent="0.25">
      <c r="A3092" s="575"/>
      <c r="B3092" s="416" t="s">
        <v>5854</v>
      </c>
      <c r="C3092" s="23" t="s">
        <v>5871</v>
      </c>
      <c r="D3092" s="23" t="s">
        <v>4263</v>
      </c>
      <c r="E3092" s="318" t="s">
        <v>126</v>
      </c>
      <c r="F3092" s="318" t="s">
        <v>121</v>
      </c>
      <c r="G3092" s="14">
        <v>13230000</v>
      </c>
      <c r="H3092" s="14">
        <v>13230000</v>
      </c>
      <c r="I3092" s="14">
        <v>1</v>
      </c>
    </row>
    <row r="3093" spans="1:9" s="8" customFormat="1" ht="30" x14ac:dyDescent="0.25">
      <c r="A3093" s="575"/>
      <c r="B3093" s="417"/>
      <c r="C3093" s="23" t="s">
        <v>5872</v>
      </c>
      <c r="D3093" s="23" t="s">
        <v>4263</v>
      </c>
      <c r="E3093" s="318" t="s">
        <v>126</v>
      </c>
      <c r="F3093" s="318" t="s">
        <v>121</v>
      </c>
      <c r="G3093" s="14">
        <v>15756400</v>
      </c>
      <c r="H3093" s="14">
        <v>15756400</v>
      </c>
      <c r="I3093" s="14">
        <v>1</v>
      </c>
    </row>
    <row r="3094" spans="1:9" x14ac:dyDescent="0.25">
      <c r="A3094" s="575"/>
      <c r="B3094" s="426" t="s">
        <v>118</v>
      </c>
      <c r="C3094" s="426"/>
      <c r="D3094" s="426"/>
      <c r="E3094" s="426"/>
      <c r="F3094" s="426"/>
      <c r="G3094" s="426"/>
      <c r="H3094" s="73">
        <v>12620000</v>
      </c>
      <c r="I3094" s="73"/>
    </row>
    <row r="3095" spans="1:9" ht="30" x14ac:dyDescent="0.25">
      <c r="A3095" s="575"/>
      <c r="B3095" s="348" t="s">
        <v>5854</v>
      </c>
      <c r="C3095" s="23" t="s">
        <v>6067</v>
      </c>
      <c r="D3095" s="23" t="s">
        <v>5477</v>
      </c>
      <c r="E3095" s="357" t="s">
        <v>172</v>
      </c>
      <c r="F3095" s="357" t="s">
        <v>121</v>
      </c>
      <c r="G3095" s="374">
        <v>270000</v>
      </c>
      <c r="H3095" s="374">
        <v>270000</v>
      </c>
      <c r="I3095" s="351">
        <v>1</v>
      </c>
    </row>
    <row r="3096" spans="1:9" s="8" customFormat="1" x14ac:dyDescent="0.25">
      <c r="A3096" s="575"/>
      <c r="B3096" s="424">
        <v>4239</v>
      </c>
      <c r="C3096" s="141">
        <v>85310000</v>
      </c>
      <c r="D3096" s="142" t="s">
        <v>1675</v>
      </c>
      <c r="E3096" s="15" t="s">
        <v>126</v>
      </c>
      <c r="F3096" s="15" t="s">
        <v>121</v>
      </c>
      <c r="G3096" s="16">
        <v>4000000</v>
      </c>
      <c r="H3096" s="16">
        <v>4000000</v>
      </c>
      <c r="I3096" s="16">
        <v>1</v>
      </c>
    </row>
    <row r="3097" spans="1:9" x14ac:dyDescent="0.25">
      <c r="A3097" s="575"/>
      <c r="B3097" s="424"/>
      <c r="C3097" s="147" t="s">
        <v>1676</v>
      </c>
      <c r="D3097" s="144" t="s">
        <v>294</v>
      </c>
      <c r="E3097" s="12" t="s">
        <v>120</v>
      </c>
      <c r="F3097" s="12" t="s">
        <v>121</v>
      </c>
      <c r="G3097" s="14">
        <v>1820000</v>
      </c>
      <c r="H3097" s="14">
        <v>1820000</v>
      </c>
      <c r="I3097" s="14">
        <v>1</v>
      </c>
    </row>
    <row r="3098" spans="1:9" s="8" customFormat="1" ht="30" x14ac:dyDescent="0.25">
      <c r="A3098" s="575"/>
      <c r="B3098" s="450">
        <v>4861</v>
      </c>
      <c r="C3098" s="141">
        <v>85310000</v>
      </c>
      <c r="D3098" s="142" t="s">
        <v>1677</v>
      </c>
      <c r="E3098" s="15" t="s">
        <v>126</v>
      </c>
      <c r="F3098" s="15" t="s">
        <v>121</v>
      </c>
      <c r="G3098" s="16">
        <v>1500000</v>
      </c>
      <c r="H3098" s="16">
        <v>1500000</v>
      </c>
      <c r="I3098" s="16">
        <v>1</v>
      </c>
    </row>
    <row r="3099" spans="1:9" s="8" customFormat="1" ht="30" x14ac:dyDescent="0.25">
      <c r="A3099" s="575"/>
      <c r="B3099" s="450"/>
      <c r="C3099" s="141">
        <v>85310000</v>
      </c>
      <c r="D3099" s="142" t="s">
        <v>1678</v>
      </c>
      <c r="E3099" s="15" t="s">
        <v>126</v>
      </c>
      <c r="F3099" s="15" t="s">
        <v>121</v>
      </c>
      <c r="G3099" s="16">
        <v>2400000</v>
      </c>
      <c r="H3099" s="16">
        <v>2400000</v>
      </c>
      <c r="I3099" s="16">
        <v>1</v>
      </c>
    </row>
    <row r="3100" spans="1:9" s="8" customFormat="1" ht="45" x14ac:dyDescent="0.25">
      <c r="A3100" s="575"/>
      <c r="B3100" s="450"/>
      <c r="C3100" s="141">
        <v>85310000</v>
      </c>
      <c r="D3100" s="142" t="s">
        <v>1679</v>
      </c>
      <c r="E3100" s="15" t="s">
        <v>126</v>
      </c>
      <c r="F3100" s="15" t="s">
        <v>121</v>
      </c>
      <c r="G3100" s="16">
        <v>800000</v>
      </c>
      <c r="H3100" s="16">
        <v>800000</v>
      </c>
      <c r="I3100" s="16">
        <v>1</v>
      </c>
    </row>
    <row r="3101" spans="1:9" s="8" customFormat="1" ht="30" x14ac:dyDescent="0.25">
      <c r="A3101" s="575"/>
      <c r="B3101" s="450"/>
      <c r="C3101" s="141">
        <v>85310000</v>
      </c>
      <c r="D3101" s="142" t="s">
        <v>1680</v>
      </c>
      <c r="E3101" s="15" t="s">
        <v>126</v>
      </c>
      <c r="F3101" s="15" t="s">
        <v>121</v>
      </c>
      <c r="G3101" s="16">
        <v>600000</v>
      </c>
      <c r="H3101" s="16">
        <v>600000</v>
      </c>
      <c r="I3101" s="16">
        <v>1</v>
      </c>
    </row>
    <row r="3102" spans="1:9" s="8" customFormat="1" ht="45" x14ac:dyDescent="0.25">
      <c r="A3102" s="575"/>
      <c r="B3102" s="450"/>
      <c r="C3102" s="141">
        <v>85310000</v>
      </c>
      <c r="D3102" s="142" t="s">
        <v>1681</v>
      </c>
      <c r="E3102" s="15" t="s">
        <v>126</v>
      </c>
      <c r="F3102" s="15" t="s">
        <v>121</v>
      </c>
      <c r="G3102" s="16">
        <v>1500000</v>
      </c>
      <c r="H3102" s="16">
        <v>1500000</v>
      </c>
      <c r="I3102" s="16">
        <v>1</v>
      </c>
    </row>
    <row r="3103" spans="1:9" x14ac:dyDescent="0.25">
      <c r="A3103" s="575"/>
      <c r="B3103" s="451" t="s">
        <v>299</v>
      </c>
      <c r="C3103" s="451"/>
      <c r="D3103" s="451"/>
      <c r="E3103" s="451"/>
      <c r="F3103" s="451"/>
      <c r="G3103" s="451"/>
      <c r="H3103" s="2">
        <v>59451000</v>
      </c>
      <c r="I3103" s="2"/>
    </row>
    <row r="3104" spans="1:9" x14ac:dyDescent="0.25">
      <c r="A3104" s="575"/>
      <c r="B3104" s="426" t="s">
        <v>118</v>
      </c>
      <c r="C3104" s="426"/>
      <c r="D3104" s="426"/>
      <c r="E3104" s="426"/>
      <c r="F3104" s="426"/>
      <c r="G3104" s="426"/>
      <c r="H3104" s="73">
        <v>59451000</v>
      </c>
      <c r="I3104" s="73"/>
    </row>
    <row r="3105" spans="1:9" s="8" customFormat="1" ht="30" x14ac:dyDescent="0.25">
      <c r="A3105" s="575"/>
      <c r="B3105" s="450">
        <v>4215</v>
      </c>
      <c r="C3105" s="141">
        <v>66510000</v>
      </c>
      <c r="D3105" s="142" t="s">
        <v>1682</v>
      </c>
      <c r="E3105" s="15" t="s">
        <v>120</v>
      </c>
      <c r="F3105" s="15" t="s">
        <v>121</v>
      </c>
      <c r="G3105" s="16">
        <v>59451000</v>
      </c>
      <c r="H3105" s="16">
        <v>59451000</v>
      </c>
      <c r="I3105" s="16">
        <v>1</v>
      </c>
    </row>
    <row r="3106" spans="1:9" x14ac:dyDescent="0.25">
      <c r="A3106" s="575"/>
      <c r="B3106" s="451" t="s">
        <v>642</v>
      </c>
      <c r="C3106" s="451"/>
      <c r="D3106" s="451"/>
      <c r="E3106" s="451"/>
      <c r="F3106" s="451"/>
      <c r="G3106" s="451"/>
      <c r="H3106" s="2">
        <v>0</v>
      </c>
      <c r="I3106" s="2"/>
    </row>
    <row r="3107" spans="1:9" x14ac:dyDescent="0.25">
      <c r="A3107" s="575"/>
      <c r="B3107" s="426" t="s">
        <v>118</v>
      </c>
      <c r="C3107" s="426"/>
      <c r="D3107" s="426"/>
      <c r="E3107" s="426"/>
      <c r="F3107" s="426"/>
      <c r="G3107" s="426"/>
      <c r="H3107" s="73">
        <v>0</v>
      </c>
      <c r="I3107" s="73"/>
    </row>
    <row r="3108" spans="1:9" x14ac:dyDescent="0.25">
      <c r="A3108" s="575"/>
      <c r="B3108" s="12">
        <v>0</v>
      </c>
      <c r="C3108" s="143">
        <v>0</v>
      </c>
      <c r="D3108" s="144">
        <v>0</v>
      </c>
      <c r="E3108" s="12">
        <v>0</v>
      </c>
      <c r="F3108" s="12" t="s">
        <v>121</v>
      </c>
      <c r="G3108" s="14">
        <v>0</v>
      </c>
      <c r="H3108" s="14">
        <v>0</v>
      </c>
      <c r="I3108" s="14">
        <v>0</v>
      </c>
    </row>
    <row r="3109" spans="1:9" x14ac:dyDescent="0.25">
      <c r="B3109" s="482" t="s">
        <v>301</v>
      </c>
      <c r="C3109" s="482"/>
      <c r="D3109" s="482"/>
      <c r="E3109" s="482"/>
      <c r="F3109" s="482"/>
      <c r="G3109" s="482"/>
      <c r="H3109" s="2">
        <v>1056155627.16</v>
      </c>
      <c r="I3109" s="2"/>
    </row>
    <row r="3110" spans="1:9" ht="38.25" customHeight="1" x14ac:dyDescent="0.25">
      <c r="A3110" s="575"/>
      <c r="B3110" s="425" t="s">
        <v>2294</v>
      </c>
      <c r="C3110" s="425"/>
      <c r="D3110" s="425"/>
      <c r="E3110" s="425"/>
      <c r="F3110" s="425"/>
      <c r="G3110" s="425"/>
      <c r="H3110" s="425"/>
      <c r="I3110" s="425"/>
    </row>
    <row r="3111" spans="1:9" x14ac:dyDescent="0.25">
      <c r="A3111" s="575"/>
      <c r="B3111" s="440" t="s">
        <v>1</v>
      </c>
      <c r="C3111" s="497" t="s">
        <v>2</v>
      </c>
      <c r="D3111" s="497"/>
      <c r="E3111" s="440" t="s">
        <v>3</v>
      </c>
      <c r="F3111" s="440" t="s">
        <v>4</v>
      </c>
      <c r="G3111" s="492" t="s">
        <v>5</v>
      </c>
      <c r="H3111" s="492" t="s">
        <v>6</v>
      </c>
      <c r="I3111" s="492" t="s">
        <v>7</v>
      </c>
    </row>
    <row r="3112" spans="1:9" ht="60" x14ac:dyDescent="0.25">
      <c r="A3112" s="575"/>
      <c r="B3112" s="440"/>
      <c r="C3112" s="149" t="s">
        <v>8</v>
      </c>
      <c r="D3112" s="149" t="s">
        <v>9</v>
      </c>
      <c r="E3112" s="440"/>
      <c r="F3112" s="440"/>
      <c r="G3112" s="492"/>
      <c r="H3112" s="492"/>
      <c r="I3112" s="492"/>
    </row>
    <row r="3113" spans="1:9" x14ac:dyDescent="0.25">
      <c r="A3113" s="575"/>
      <c r="B3113" s="29"/>
      <c r="C3113" s="149">
        <v>1</v>
      </c>
      <c r="D3113" s="149">
        <v>2</v>
      </c>
      <c r="E3113" s="29">
        <v>3</v>
      </c>
      <c r="F3113" s="29">
        <v>4</v>
      </c>
      <c r="G3113" s="76">
        <v>5</v>
      </c>
      <c r="H3113" s="76">
        <v>6</v>
      </c>
      <c r="I3113" s="76">
        <v>7</v>
      </c>
    </row>
    <row r="3114" spans="1:9" x14ac:dyDescent="0.25">
      <c r="A3114" s="575"/>
      <c r="B3114" s="493" t="s">
        <v>10</v>
      </c>
      <c r="C3114" s="493"/>
      <c r="D3114" s="493"/>
      <c r="E3114" s="493"/>
      <c r="F3114" s="493"/>
      <c r="G3114" s="493"/>
      <c r="H3114" s="30">
        <v>96331632</v>
      </c>
      <c r="I3114" s="30"/>
    </row>
    <row r="3115" spans="1:9" x14ac:dyDescent="0.25">
      <c r="A3115" s="575"/>
      <c r="B3115" s="440" t="s">
        <v>11</v>
      </c>
      <c r="C3115" s="440"/>
      <c r="D3115" s="440"/>
      <c r="E3115" s="440"/>
      <c r="F3115" s="440"/>
      <c r="G3115" s="440"/>
      <c r="H3115" s="76">
        <v>55337060</v>
      </c>
      <c r="I3115" s="76"/>
    </row>
    <row r="3116" spans="1:9" x14ac:dyDescent="0.25">
      <c r="A3116" s="575"/>
      <c r="B3116" s="452">
        <v>4261</v>
      </c>
      <c r="C3116" s="121" t="s">
        <v>1683</v>
      </c>
      <c r="D3116" s="122" t="s">
        <v>1684</v>
      </c>
      <c r="E3116" s="10" t="s">
        <v>14</v>
      </c>
      <c r="F3116" s="10" t="s">
        <v>15</v>
      </c>
      <c r="G3116" s="3">
        <v>400</v>
      </c>
      <c r="H3116" s="3">
        <v>24000</v>
      </c>
      <c r="I3116" s="3">
        <v>60</v>
      </c>
    </row>
    <row r="3117" spans="1:9" x14ac:dyDescent="0.25">
      <c r="A3117" s="575"/>
      <c r="B3117" s="452"/>
      <c r="C3117" s="121" t="s">
        <v>1685</v>
      </c>
      <c r="D3117" s="122" t="s">
        <v>1686</v>
      </c>
      <c r="E3117" s="10" t="s">
        <v>14</v>
      </c>
      <c r="F3117" s="10" t="s">
        <v>15</v>
      </c>
      <c r="G3117" s="3">
        <v>500</v>
      </c>
      <c r="H3117" s="3">
        <v>30000</v>
      </c>
      <c r="I3117" s="3">
        <v>60</v>
      </c>
    </row>
    <row r="3118" spans="1:9" x14ac:dyDescent="0.25">
      <c r="A3118" s="575"/>
      <c r="B3118" s="452"/>
      <c r="C3118" s="150" t="s">
        <v>1687</v>
      </c>
      <c r="D3118" s="122" t="s">
        <v>1688</v>
      </c>
      <c r="E3118" s="10" t="s">
        <v>14</v>
      </c>
      <c r="F3118" s="10" t="s">
        <v>15</v>
      </c>
      <c r="G3118" s="3">
        <v>200</v>
      </c>
      <c r="H3118" s="3">
        <v>28400</v>
      </c>
      <c r="I3118" s="3">
        <v>142</v>
      </c>
    </row>
    <row r="3119" spans="1:9" x14ac:dyDescent="0.25">
      <c r="A3119" s="575"/>
      <c r="B3119" s="452"/>
      <c r="C3119" s="150" t="s">
        <v>1689</v>
      </c>
      <c r="D3119" s="122" t="s">
        <v>1690</v>
      </c>
      <c r="E3119" s="10" t="s">
        <v>14</v>
      </c>
      <c r="F3119" s="10" t="s">
        <v>15</v>
      </c>
      <c r="G3119" s="3">
        <v>500</v>
      </c>
      <c r="H3119" s="3">
        <v>28000</v>
      </c>
      <c r="I3119" s="3">
        <v>56</v>
      </c>
    </row>
    <row r="3120" spans="1:9" ht="30" x14ac:dyDescent="0.25">
      <c r="A3120" s="575"/>
      <c r="B3120" s="452"/>
      <c r="C3120" s="121" t="s">
        <v>1691</v>
      </c>
      <c r="D3120" s="122" t="s">
        <v>1013</v>
      </c>
      <c r="E3120" s="10" t="s">
        <v>14</v>
      </c>
      <c r="F3120" s="10" t="s">
        <v>15</v>
      </c>
      <c r="G3120" s="3">
        <v>1600</v>
      </c>
      <c r="H3120" s="3">
        <v>64000</v>
      </c>
      <c r="I3120" s="3">
        <v>40</v>
      </c>
    </row>
    <row r="3121" spans="1:9" ht="30" x14ac:dyDescent="0.25">
      <c r="A3121" s="575"/>
      <c r="B3121" s="452"/>
      <c r="C3121" s="150" t="s">
        <v>1692</v>
      </c>
      <c r="D3121" s="122" t="s">
        <v>1013</v>
      </c>
      <c r="E3121" s="10" t="s">
        <v>14</v>
      </c>
      <c r="F3121" s="10" t="s">
        <v>15</v>
      </c>
      <c r="G3121" s="3">
        <v>6000</v>
      </c>
      <c r="H3121" s="3">
        <v>78000</v>
      </c>
      <c r="I3121" s="3">
        <v>13</v>
      </c>
    </row>
    <row r="3122" spans="1:9" x14ac:dyDescent="0.25">
      <c r="A3122" s="575"/>
      <c r="B3122" s="452"/>
      <c r="C3122" s="150" t="s">
        <v>1693</v>
      </c>
      <c r="D3122" s="122" t="s">
        <v>1694</v>
      </c>
      <c r="E3122" s="10" t="s">
        <v>14</v>
      </c>
      <c r="F3122" s="10" t="s">
        <v>15</v>
      </c>
      <c r="G3122" s="3">
        <v>4000</v>
      </c>
      <c r="H3122" s="3">
        <v>80000</v>
      </c>
      <c r="I3122" s="3">
        <v>20</v>
      </c>
    </row>
    <row r="3123" spans="1:9" x14ac:dyDescent="0.25">
      <c r="A3123" s="575"/>
      <c r="B3123" s="452"/>
      <c r="C3123" s="150" t="s">
        <v>1695</v>
      </c>
      <c r="D3123" s="122" t="s">
        <v>13</v>
      </c>
      <c r="E3123" s="10" t="s">
        <v>14</v>
      </c>
      <c r="F3123" s="10" t="s">
        <v>15</v>
      </c>
      <c r="G3123" s="3">
        <v>4000</v>
      </c>
      <c r="H3123" s="3">
        <v>100000</v>
      </c>
      <c r="I3123" s="3">
        <v>25</v>
      </c>
    </row>
    <row r="3124" spans="1:9" x14ac:dyDescent="0.25">
      <c r="A3124" s="575"/>
      <c r="B3124" s="452"/>
      <c r="C3124" s="121" t="s">
        <v>1696</v>
      </c>
      <c r="D3124" s="122" t="s">
        <v>313</v>
      </c>
      <c r="E3124" s="10" t="s">
        <v>14</v>
      </c>
      <c r="F3124" s="10" t="s">
        <v>15</v>
      </c>
      <c r="G3124" s="3">
        <v>50</v>
      </c>
      <c r="H3124" s="3">
        <v>3000</v>
      </c>
      <c r="I3124" s="3">
        <v>60</v>
      </c>
    </row>
    <row r="3125" spans="1:9" x14ac:dyDescent="0.25">
      <c r="A3125" s="575"/>
      <c r="B3125" s="452"/>
      <c r="C3125" s="121" t="s">
        <v>1697</v>
      </c>
      <c r="D3125" s="122" t="s">
        <v>317</v>
      </c>
      <c r="E3125" s="10" t="s">
        <v>14</v>
      </c>
      <c r="F3125" s="10" t="s">
        <v>15</v>
      </c>
      <c r="G3125" s="3">
        <v>200</v>
      </c>
      <c r="H3125" s="3">
        <v>8000</v>
      </c>
      <c r="I3125" s="3">
        <v>40</v>
      </c>
    </row>
    <row r="3126" spans="1:9" x14ac:dyDescent="0.25">
      <c r="A3126" s="575"/>
      <c r="B3126" s="452"/>
      <c r="C3126" s="121" t="s">
        <v>1698</v>
      </c>
      <c r="D3126" s="122" t="s">
        <v>17</v>
      </c>
      <c r="E3126" s="10" t="s">
        <v>14</v>
      </c>
      <c r="F3126" s="10" t="s">
        <v>15</v>
      </c>
      <c r="G3126" s="3">
        <v>50</v>
      </c>
      <c r="H3126" s="3">
        <v>100000</v>
      </c>
      <c r="I3126" s="3">
        <v>2000</v>
      </c>
    </row>
    <row r="3127" spans="1:9" x14ac:dyDescent="0.25">
      <c r="A3127" s="575"/>
      <c r="B3127" s="452"/>
      <c r="C3127" s="121" t="s">
        <v>1699</v>
      </c>
      <c r="D3127" s="122" t="s">
        <v>1700</v>
      </c>
      <c r="E3127" s="10" t="s">
        <v>14</v>
      </c>
      <c r="F3127" s="10" t="s">
        <v>15</v>
      </c>
      <c r="G3127" s="3">
        <v>1000</v>
      </c>
      <c r="H3127" s="3">
        <v>70000</v>
      </c>
      <c r="I3127" s="3">
        <v>70</v>
      </c>
    </row>
    <row r="3128" spans="1:9" x14ac:dyDescent="0.25">
      <c r="A3128" s="575"/>
      <c r="B3128" s="452"/>
      <c r="C3128" s="121" t="s">
        <v>1701</v>
      </c>
      <c r="D3128" s="122" t="s">
        <v>1702</v>
      </c>
      <c r="E3128" s="10" t="s">
        <v>14</v>
      </c>
      <c r="F3128" s="10" t="s">
        <v>15</v>
      </c>
      <c r="G3128" s="3">
        <v>1000</v>
      </c>
      <c r="H3128" s="3">
        <v>200000</v>
      </c>
      <c r="I3128" s="3">
        <v>200</v>
      </c>
    </row>
    <row r="3129" spans="1:9" x14ac:dyDescent="0.25">
      <c r="A3129" s="575"/>
      <c r="B3129" s="452"/>
      <c r="C3129" s="121" t="s">
        <v>1703</v>
      </c>
      <c r="D3129" s="122" t="s">
        <v>21</v>
      </c>
      <c r="E3129" s="10" t="s">
        <v>14</v>
      </c>
      <c r="F3129" s="10" t="s">
        <v>15</v>
      </c>
      <c r="G3129" s="3">
        <v>50</v>
      </c>
      <c r="H3129" s="3">
        <v>15000</v>
      </c>
      <c r="I3129" s="3">
        <v>300</v>
      </c>
    </row>
    <row r="3130" spans="1:9" ht="30" x14ac:dyDescent="0.25">
      <c r="A3130" s="575"/>
      <c r="B3130" s="452"/>
      <c r="C3130" s="150" t="s">
        <v>1704</v>
      </c>
      <c r="D3130" s="122" t="s">
        <v>653</v>
      </c>
      <c r="E3130" s="10" t="s">
        <v>14</v>
      </c>
      <c r="F3130" s="10" t="s">
        <v>15</v>
      </c>
      <c r="G3130" s="3">
        <v>300</v>
      </c>
      <c r="H3130" s="3">
        <v>6000</v>
      </c>
      <c r="I3130" s="3">
        <v>20</v>
      </c>
    </row>
    <row r="3131" spans="1:9" x14ac:dyDescent="0.25">
      <c r="A3131" s="575"/>
      <c r="B3131" s="452"/>
      <c r="C3131" s="150" t="s">
        <v>1705</v>
      </c>
      <c r="D3131" s="122" t="s">
        <v>320</v>
      </c>
      <c r="E3131" s="10" t="s">
        <v>14</v>
      </c>
      <c r="F3131" s="10" t="s">
        <v>15</v>
      </c>
      <c r="G3131" s="3">
        <v>150</v>
      </c>
      <c r="H3131" s="3">
        <v>3900</v>
      </c>
      <c r="I3131" s="3">
        <v>26</v>
      </c>
    </row>
    <row r="3132" spans="1:9" x14ac:dyDescent="0.25">
      <c r="A3132" s="575"/>
      <c r="B3132" s="452"/>
      <c r="C3132" s="121" t="s">
        <v>1706</v>
      </c>
      <c r="D3132" s="122" t="s">
        <v>1021</v>
      </c>
      <c r="E3132" s="10" t="s">
        <v>14</v>
      </c>
      <c r="F3132" s="10" t="s">
        <v>30</v>
      </c>
      <c r="G3132" s="3">
        <v>100</v>
      </c>
      <c r="H3132" s="3">
        <v>3000</v>
      </c>
      <c r="I3132" s="3">
        <v>30</v>
      </c>
    </row>
    <row r="3133" spans="1:9" x14ac:dyDescent="0.25">
      <c r="A3133" s="575"/>
      <c r="B3133" s="452"/>
      <c r="C3133" s="150" t="s">
        <v>1707</v>
      </c>
      <c r="D3133" s="122" t="s">
        <v>1708</v>
      </c>
      <c r="E3133" s="10" t="s">
        <v>14</v>
      </c>
      <c r="F3133" s="10" t="s">
        <v>15</v>
      </c>
      <c r="G3133" s="3">
        <v>8000</v>
      </c>
      <c r="H3133" s="3">
        <v>16000</v>
      </c>
      <c r="I3133" s="3">
        <v>2</v>
      </c>
    </row>
    <row r="3134" spans="1:9" ht="45" x14ac:dyDescent="0.25">
      <c r="A3134" s="575"/>
      <c r="B3134" s="452"/>
      <c r="C3134" s="121" t="s">
        <v>1709</v>
      </c>
      <c r="D3134" s="122" t="s">
        <v>1710</v>
      </c>
      <c r="E3134" s="10" t="s">
        <v>14</v>
      </c>
      <c r="F3134" s="10" t="s">
        <v>15</v>
      </c>
      <c r="G3134" s="3">
        <v>3500</v>
      </c>
      <c r="H3134" s="3">
        <v>56000</v>
      </c>
      <c r="I3134" s="3">
        <v>16</v>
      </c>
    </row>
    <row r="3135" spans="1:9" ht="45" x14ac:dyDescent="0.25">
      <c r="A3135" s="575"/>
      <c r="B3135" s="452"/>
      <c r="C3135" s="150" t="s">
        <v>1711</v>
      </c>
      <c r="D3135" s="122" t="s">
        <v>323</v>
      </c>
      <c r="E3135" s="10" t="s">
        <v>14</v>
      </c>
      <c r="F3135" s="10" t="s">
        <v>15</v>
      </c>
      <c r="G3135" s="3">
        <v>600</v>
      </c>
      <c r="H3135" s="3">
        <v>19800</v>
      </c>
      <c r="I3135" s="3">
        <v>33</v>
      </c>
    </row>
    <row r="3136" spans="1:9" ht="45" x14ac:dyDescent="0.25">
      <c r="A3136" s="575"/>
      <c r="B3136" s="452"/>
      <c r="C3136" s="150" t="s">
        <v>1712</v>
      </c>
      <c r="D3136" s="122" t="s">
        <v>325</v>
      </c>
      <c r="E3136" s="10" t="s">
        <v>14</v>
      </c>
      <c r="F3136" s="10" t="s">
        <v>15</v>
      </c>
      <c r="G3136" s="3">
        <v>100</v>
      </c>
      <c r="H3136" s="3">
        <v>8000</v>
      </c>
      <c r="I3136" s="3">
        <v>80</v>
      </c>
    </row>
    <row r="3137" spans="1:9" ht="30" x14ac:dyDescent="0.25">
      <c r="A3137" s="575"/>
      <c r="B3137" s="452"/>
      <c r="C3137" s="150" t="s">
        <v>1713</v>
      </c>
      <c r="D3137" s="122" t="s">
        <v>1714</v>
      </c>
      <c r="E3137" s="10" t="s">
        <v>14</v>
      </c>
      <c r="F3137" s="10" t="s">
        <v>15</v>
      </c>
      <c r="G3137" s="3">
        <v>1000</v>
      </c>
      <c r="H3137" s="3">
        <v>96000</v>
      </c>
      <c r="I3137" s="3">
        <v>96</v>
      </c>
    </row>
    <row r="3138" spans="1:9" x14ac:dyDescent="0.25">
      <c r="A3138" s="575"/>
      <c r="B3138" s="452"/>
      <c r="C3138" s="121" t="s">
        <v>1715</v>
      </c>
      <c r="D3138" s="122" t="s">
        <v>25</v>
      </c>
      <c r="E3138" s="10" t="s">
        <v>14</v>
      </c>
      <c r="F3138" s="10" t="s">
        <v>15</v>
      </c>
      <c r="G3138" s="3">
        <v>200</v>
      </c>
      <c r="H3138" s="3">
        <v>16000</v>
      </c>
      <c r="I3138" s="3">
        <v>80</v>
      </c>
    </row>
    <row r="3139" spans="1:9" x14ac:dyDescent="0.25">
      <c r="A3139" s="575"/>
      <c r="B3139" s="452"/>
      <c r="C3139" s="121" t="s">
        <v>1716</v>
      </c>
      <c r="D3139" s="122" t="s">
        <v>27</v>
      </c>
      <c r="E3139" s="10" t="s">
        <v>14</v>
      </c>
      <c r="F3139" s="10" t="s">
        <v>15</v>
      </c>
      <c r="G3139" s="3">
        <v>90</v>
      </c>
      <c r="H3139" s="3">
        <v>18000</v>
      </c>
      <c r="I3139" s="3">
        <v>200</v>
      </c>
    </row>
    <row r="3140" spans="1:9" x14ac:dyDescent="0.25">
      <c r="A3140" s="575"/>
      <c r="B3140" s="452"/>
      <c r="C3140" s="150" t="s">
        <v>1717</v>
      </c>
      <c r="D3140" s="122" t="s">
        <v>1718</v>
      </c>
      <c r="E3140" s="10" t="s">
        <v>14</v>
      </c>
      <c r="F3140" s="10" t="s">
        <v>15</v>
      </c>
      <c r="G3140" s="3">
        <v>170</v>
      </c>
      <c r="H3140" s="3">
        <v>22100</v>
      </c>
      <c r="I3140" s="3">
        <v>130</v>
      </c>
    </row>
    <row r="3141" spans="1:9" ht="30" x14ac:dyDescent="0.25">
      <c r="A3141" s="575"/>
      <c r="B3141" s="452"/>
      <c r="C3141" s="150" t="s">
        <v>1719</v>
      </c>
      <c r="D3141" s="122" t="s">
        <v>1720</v>
      </c>
      <c r="E3141" s="10" t="s">
        <v>14</v>
      </c>
      <c r="F3141" s="10" t="s">
        <v>15</v>
      </c>
      <c r="G3141" s="3">
        <v>3300</v>
      </c>
      <c r="H3141" s="3">
        <v>59400</v>
      </c>
      <c r="I3141" s="3">
        <v>18</v>
      </c>
    </row>
    <row r="3142" spans="1:9" x14ac:dyDescent="0.25">
      <c r="A3142" s="575"/>
      <c r="B3142" s="452"/>
      <c r="C3142" s="121" t="s">
        <v>1721</v>
      </c>
      <c r="D3142" s="122" t="s">
        <v>329</v>
      </c>
      <c r="E3142" s="10" t="s">
        <v>14</v>
      </c>
      <c r="F3142" s="10" t="s">
        <v>30</v>
      </c>
      <c r="G3142" s="3">
        <v>120</v>
      </c>
      <c r="H3142" s="3">
        <v>48000</v>
      </c>
      <c r="I3142" s="3">
        <v>400</v>
      </c>
    </row>
    <row r="3143" spans="1:9" x14ac:dyDescent="0.25">
      <c r="A3143" s="575"/>
      <c r="B3143" s="452"/>
      <c r="C3143" s="121" t="s">
        <v>1722</v>
      </c>
      <c r="D3143" s="122" t="s">
        <v>34</v>
      </c>
      <c r="E3143" s="10" t="s">
        <v>14</v>
      </c>
      <c r="F3143" s="10" t="s">
        <v>30</v>
      </c>
      <c r="G3143" s="3">
        <v>160</v>
      </c>
      <c r="H3143" s="3">
        <v>64000</v>
      </c>
      <c r="I3143" s="3">
        <v>400</v>
      </c>
    </row>
    <row r="3144" spans="1:9" x14ac:dyDescent="0.25">
      <c r="A3144" s="575"/>
      <c r="B3144" s="452"/>
      <c r="C3144" s="121" t="s">
        <v>1723</v>
      </c>
      <c r="D3144" s="122" t="s">
        <v>1028</v>
      </c>
      <c r="E3144" s="10" t="s">
        <v>14</v>
      </c>
      <c r="F3144" s="10" t="s">
        <v>30</v>
      </c>
      <c r="G3144" s="3">
        <v>200</v>
      </c>
      <c r="H3144" s="3">
        <v>4000</v>
      </c>
      <c r="I3144" s="3">
        <v>20</v>
      </c>
    </row>
    <row r="3145" spans="1:9" x14ac:dyDescent="0.25">
      <c r="A3145" s="575"/>
      <c r="B3145" s="452"/>
      <c r="C3145" s="121" t="s">
        <v>1724</v>
      </c>
      <c r="D3145" s="122" t="s">
        <v>1725</v>
      </c>
      <c r="E3145" s="10" t="s">
        <v>14</v>
      </c>
      <c r="F3145" s="10" t="s">
        <v>15</v>
      </c>
      <c r="G3145" s="3">
        <v>700</v>
      </c>
      <c r="H3145" s="3">
        <v>49000</v>
      </c>
      <c r="I3145" s="3">
        <v>70</v>
      </c>
    </row>
    <row r="3146" spans="1:9" ht="30" x14ac:dyDescent="0.25">
      <c r="A3146" s="575"/>
      <c r="B3146" s="452"/>
      <c r="C3146" s="121" t="s">
        <v>1726</v>
      </c>
      <c r="D3146" s="122" t="s">
        <v>36</v>
      </c>
      <c r="E3146" s="10" t="s">
        <v>14</v>
      </c>
      <c r="F3146" s="10" t="s">
        <v>15</v>
      </c>
      <c r="G3146" s="3">
        <v>15</v>
      </c>
      <c r="H3146" s="3">
        <v>225000</v>
      </c>
      <c r="I3146" s="3">
        <v>15000</v>
      </c>
    </row>
    <row r="3147" spans="1:9" x14ac:dyDescent="0.25">
      <c r="A3147" s="575"/>
      <c r="B3147" s="452"/>
      <c r="C3147" s="121" t="s">
        <v>1727</v>
      </c>
      <c r="D3147" s="122" t="s">
        <v>38</v>
      </c>
      <c r="E3147" s="10" t="s">
        <v>14</v>
      </c>
      <c r="F3147" s="10" t="s">
        <v>15</v>
      </c>
      <c r="G3147" s="3">
        <v>100</v>
      </c>
      <c r="H3147" s="3">
        <v>20000</v>
      </c>
      <c r="I3147" s="3">
        <v>200</v>
      </c>
    </row>
    <row r="3148" spans="1:9" x14ac:dyDescent="0.25">
      <c r="A3148" s="575"/>
      <c r="B3148" s="452"/>
      <c r="C3148" s="150" t="s">
        <v>1728</v>
      </c>
      <c r="D3148" s="122" t="s">
        <v>40</v>
      </c>
      <c r="E3148" s="10" t="s">
        <v>14</v>
      </c>
      <c r="F3148" s="10" t="s">
        <v>15</v>
      </c>
      <c r="G3148" s="3">
        <v>80</v>
      </c>
      <c r="H3148" s="3">
        <v>20000</v>
      </c>
      <c r="I3148" s="3">
        <v>250</v>
      </c>
    </row>
    <row r="3149" spans="1:9" x14ac:dyDescent="0.25">
      <c r="A3149" s="575"/>
      <c r="B3149" s="452"/>
      <c r="C3149" s="121" t="s">
        <v>1729</v>
      </c>
      <c r="D3149" s="122" t="s">
        <v>42</v>
      </c>
      <c r="E3149" s="10" t="s">
        <v>14</v>
      </c>
      <c r="F3149" s="10" t="s">
        <v>15</v>
      </c>
      <c r="G3149" s="3">
        <v>650</v>
      </c>
      <c r="H3149" s="3">
        <v>162500</v>
      </c>
      <c r="I3149" s="3">
        <v>250</v>
      </c>
    </row>
    <row r="3150" spans="1:9" x14ac:dyDescent="0.25">
      <c r="A3150" s="575"/>
      <c r="B3150" s="452"/>
      <c r="C3150" s="121" t="s">
        <v>1730</v>
      </c>
      <c r="D3150" s="122" t="s">
        <v>1125</v>
      </c>
      <c r="E3150" s="10" t="s">
        <v>14</v>
      </c>
      <c r="F3150" s="10" t="s">
        <v>15</v>
      </c>
      <c r="G3150" s="3">
        <v>400</v>
      </c>
      <c r="H3150" s="3">
        <v>20000</v>
      </c>
      <c r="I3150" s="3">
        <v>50</v>
      </c>
    </row>
    <row r="3151" spans="1:9" x14ac:dyDescent="0.25">
      <c r="A3151" s="575"/>
      <c r="B3151" s="452"/>
      <c r="C3151" s="121" t="s">
        <v>1731</v>
      </c>
      <c r="D3151" s="122" t="s">
        <v>1732</v>
      </c>
      <c r="E3151" s="10" t="s">
        <v>14</v>
      </c>
      <c r="F3151" s="10" t="s">
        <v>15</v>
      </c>
      <c r="G3151" s="3">
        <v>1000</v>
      </c>
      <c r="H3151" s="3">
        <v>50000</v>
      </c>
      <c r="I3151" s="3">
        <v>50</v>
      </c>
    </row>
    <row r="3152" spans="1:9" x14ac:dyDescent="0.25">
      <c r="A3152" s="575"/>
      <c r="B3152" s="452"/>
      <c r="C3152" s="121" t="s">
        <v>1733</v>
      </c>
      <c r="D3152" s="122" t="s">
        <v>44</v>
      </c>
      <c r="E3152" s="10" t="s">
        <v>14</v>
      </c>
      <c r="F3152" s="10" t="s">
        <v>15</v>
      </c>
      <c r="G3152" s="3">
        <v>1300</v>
      </c>
      <c r="H3152" s="3">
        <v>65000</v>
      </c>
      <c r="I3152" s="3">
        <v>50</v>
      </c>
    </row>
    <row r="3153" spans="1:9" x14ac:dyDescent="0.25">
      <c r="A3153" s="575"/>
      <c r="B3153" s="452"/>
      <c r="C3153" s="121" t="s">
        <v>1734</v>
      </c>
      <c r="D3153" s="122" t="s">
        <v>337</v>
      </c>
      <c r="E3153" s="10" t="s">
        <v>14</v>
      </c>
      <c r="F3153" s="10" t="s">
        <v>15</v>
      </c>
      <c r="G3153" s="3">
        <v>2500</v>
      </c>
      <c r="H3153" s="3">
        <v>62500</v>
      </c>
      <c r="I3153" s="3">
        <v>25</v>
      </c>
    </row>
    <row r="3154" spans="1:9" x14ac:dyDescent="0.25">
      <c r="A3154" s="575"/>
      <c r="B3154" s="452"/>
      <c r="C3154" s="150" t="s">
        <v>1735</v>
      </c>
      <c r="D3154" s="122" t="s">
        <v>1736</v>
      </c>
      <c r="E3154" s="10" t="s">
        <v>14</v>
      </c>
      <c r="F3154" s="10" t="s">
        <v>15</v>
      </c>
      <c r="G3154" s="3">
        <v>600</v>
      </c>
      <c r="H3154" s="3">
        <v>24000</v>
      </c>
      <c r="I3154" s="3">
        <v>40</v>
      </c>
    </row>
    <row r="3155" spans="1:9" x14ac:dyDescent="0.25">
      <c r="A3155" s="575"/>
      <c r="B3155" s="452"/>
      <c r="C3155" s="150" t="s">
        <v>1737</v>
      </c>
      <c r="D3155" s="122" t="s">
        <v>48</v>
      </c>
      <c r="E3155" s="10" t="s">
        <v>14</v>
      </c>
      <c r="F3155" s="10" t="s">
        <v>49</v>
      </c>
      <c r="G3155" s="3">
        <v>1200</v>
      </c>
      <c r="H3155" s="3">
        <v>3572400</v>
      </c>
      <c r="I3155" s="3">
        <v>2977</v>
      </c>
    </row>
    <row r="3156" spans="1:9" ht="30" x14ac:dyDescent="0.25">
      <c r="A3156" s="575"/>
      <c r="B3156" s="452"/>
      <c r="C3156" s="121" t="s">
        <v>1738</v>
      </c>
      <c r="D3156" s="122" t="s">
        <v>1739</v>
      </c>
      <c r="E3156" s="10" t="s">
        <v>14</v>
      </c>
      <c r="F3156" s="10" t="s">
        <v>49</v>
      </c>
      <c r="G3156" s="3">
        <v>1500</v>
      </c>
      <c r="H3156" s="3">
        <v>350000</v>
      </c>
      <c r="I3156" s="3">
        <v>250</v>
      </c>
    </row>
    <row r="3157" spans="1:9" x14ac:dyDescent="0.25">
      <c r="A3157" s="575"/>
      <c r="B3157" s="452"/>
      <c r="C3157" s="150" t="s">
        <v>1740</v>
      </c>
      <c r="D3157" s="122" t="s">
        <v>51</v>
      </c>
      <c r="E3157" s="10" t="s">
        <v>14</v>
      </c>
      <c r="F3157" s="10" t="s">
        <v>49</v>
      </c>
      <c r="G3157" s="3">
        <v>1400</v>
      </c>
      <c r="H3157" s="3">
        <v>65800</v>
      </c>
      <c r="I3157" s="3">
        <v>47</v>
      </c>
    </row>
    <row r="3158" spans="1:9" ht="30" x14ac:dyDescent="0.25">
      <c r="A3158" s="575"/>
      <c r="B3158" s="452"/>
      <c r="C3158" s="121" t="s">
        <v>1741</v>
      </c>
      <c r="D3158" s="122" t="s">
        <v>53</v>
      </c>
      <c r="E3158" s="10" t="s">
        <v>14</v>
      </c>
      <c r="F3158" s="10" t="s">
        <v>30</v>
      </c>
      <c r="G3158" s="3">
        <v>150</v>
      </c>
      <c r="H3158" s="3">
        <v>45000</v>
      </c>
      <c r="I3158" s="3">
        <v>300</v>
      </c>
    </row>
    <row r="3159" spans="1:9" x14ac:dyDescent="0.25">
      <c r="A3159" s="575"/>
      <c r="B3159" s="452"/>
      <c r="C3159" s="150" t="s">
        <v>1742</v>
      </c>
      <c r="D3159" s="122" t="s">
        <v>342</v>
      </c>
      <c r="E3159" s="10" t="s">
        <v>14</v>
      </c>
      <c r="F3159" s="10" t="s">
        <v>30</v>
      </c>
      <c r="G3159" s="3">
        <v>900</v>
      </c>
      <c r="H3159" s="3">
        <v>49500</v>
      </c>
      <c r="I3159" s="3">
        <v>55</v>
      </c>
    </row>
    <row r="3160" spans="1:9" ht="30" x14ac:dyDescent="0.25">
      <c r="A3160" s="575"/>
      <c r="B3160" s="452"/>
      <c r="C3160" s="121" t="s">
        <v>1743</v>
      </c>
      <c r="D3160" s="122" t="s">
        <v>1744</v>
      </c>
      <c r="E3160" s="10" t="s">
        <v>14</v>
      </c>
      <c r="F3160" s="10" t="s">
        <v>30</v>
      </c>
      <c r="G3160" s="3">
        <v>900</v>
      </c>
      <c r="H3160" s="3">
        <v>36000</v>
      </c>
      <c r="I3160" s="3">
        <v>40</v>
      </c>
    </row>
    <row r="3161" spans="1:9" ht="30" x14ac:dyDescent="0.25">
      <c r="A3161" s="575"/>
      <c r="B3161" s="452"/>
      <c r="C3161" s="121" t="s">
        <v>1745</v>
      </c>
      <c r="D3161" s="122" t="s">
        <v>343</v>
      </c>
      <c r="E3161" s="10" t="s">
        <v>14</v>
      </c>
      <c r="F3161" s="10" t="s">
        <v>30</v>
      </c>
      <c r="G3161" s="3">
        <v>100</v>
      </c>
      <c r="H3161" s="3">
        <v>10000</v>
      </c>
      <c r="I3161" s="3">
        <v>100</v>
      </c>
    </row>
    <row r="3162" spans="1:9" ht="30" x14ac:dyDescent="0.25">
      <c r="A3162" s="575"/>
      <c r="B3162" s="452"/>
      <c r="C3162" s="121" t="s">
        <v>1746</v>
      </c>
      <c r="D3162" s="122" t="s">
        <v>344</v>
      </c>
      <c r="E3162" s="10" t="s">
        <v>14</v>
      </c>
      <c r="F3162" s="10" t="s">
        <v>30</v>
      </c>
      <c r="G3162" s="3">
        <v>120</v>
      </c>
      <c r="H3162" s="3">
        <v>12000</v>
      </c>
      <c r="I3162" s="3">
        <v>100</v>
      </c>
    </row>
    <row r="3163" spans="1:9" x14ac:dyDescent="0.25">
      <c r="A3163" s="575"/>
      <c r="B3163" s="452"/>
      <c r="C3163" s="121" t="s">
        <v>1747</v>
      </c>
      <c r="D3163" s="122" t="s">
        <v>1748</v>
      </c>
      <c r="E3163" s="10" t="s">
        <v>14</v>
      </c>
      <c r="F3163" s="10" t="s">
        <v>15</v>
      </c>
      <c r="G3163" s="3">
        <v>3000</v>
      </c>
      <c r="H3163" s="3">
        <v>60000</v>
      </c>
      <c r="I3163" s="3">
        <v>20</v>
      </c>
    </row>
    <row r="3164" spans="1:9" x14ac:dyDescent="0.25">
      <c r="A3164" s="575"/>
      <c r="B3164" s="452"/>
      <c r="C3164" s="121" t="s">
        <v>1749</v>
      </c>
      <c r="D3164" s="122" t="s">
        <v>1750</v>
      </c>
      <c r="E3164" s="10" t="s">
        <v>14</v>
      </c>
      <c r="F3164" s="10" t="s">
        <v>15</v>
      </c>
      <c r="G3164" s="3">
        <v>3500</v>
      </c>
      <c r="H3164" s="3">
        <v>70000</v>
      </c>
      <c r="I3164" s="3">
        <v>20</v>
      </c>
    </row>
    <row r="3165" spans="1:9" ht="30" x14ac:dyDescent="0.25">
      <c r="A3165" s="575"/>
      <c r="B3165" s="452"/>
      <c r="C3165" s="121" t="s">
        <v>1751</v>
      </c>
      <c r="D3165" s="122" t="s">
        <v>346</v>
      </c>
      <c r="E3165" s="10" t="s">
        <v>14</v>
      </c>
      <c r="F3165" s="10" t="s">
        <v>15</v>
      </c>
      <c r="G3165" s="3">
        <v>120</v>
      </c>
      <c r="H3165" s="3">
        <v>9960</v>
      </c>
      <c r="I3165" s="3">
        <v>83</v>
      </c>
    </row>
    <row r="3166" spans="1:9" x14ac:dyDescent="0.25">
      <c r="A3166" s="575"/>
      <c r="B3166" s="452"/>
      <c r="C3166" s="121" t="s">
        <v>1752</v>
      </c>
      <c r="D3166" s="122" t="s">
        <v>348</v>
      </c>
      <c r="E3166" s="10" t="s">
        <v>14</v>
      </c>
      <c r="F3166" s="10" t="s">
        <v>15</v>
      </c>
      <c r="G3166" s="3">
        <v>300</v>
      </c>
      <c r="H3166" s="3">
        <v>24000</v>
      </c>
      <c r="I3166" s="3">
        <v>80</v>
      </c>
    </row>
    <row r="3167" spans="1:9" x14ac:dyDescent="0.25">
      <c r="A3167" s="575"/>
      <c r="B3167" s="452"/>
      <c r="C3167" s="150" t="s">
        <v>1753</v>
      </c>
      <c r="D3167" s="122" t="s">
        <v>1754</v>
      </c>
      <c r="E3167" s="10" t="s">
        <v>14</v>
      </c>
      <c r="F3167" s="10" t="s">
        <v>30</v>
      </c>
      <c r="G3167" s="3">
        <v>4000</v>
      </c>
      <c r="H3167" s="3">
        <v>240000</v>
      </c>
      <c r="I3167" s="3">
        <v>60</v>
      </c>
    </row>
    <row r="3168" spans="1:9" x14ac:dyDescent="0.25">
      <c r="A3168" s="575"/>
      <c r="B3168" s="452"/>
      <c r="C3168" s="121" t="s">
        <v>1755</v>
      </c>
      <c r="D3168" s="122" t="s">
        <v>59</v>
      </c>
      <c r="E3168" s="10" t="s">
        <v>14</v>
      </c>
      <c r="F3168" s="10" t="s">
        <v>30</v>
      </c>
      <c r="G3168" s="3">
        <v>150</v>
      </c>
      <c r="H3168" s="3">
        <v>34500</v>
      </c>
      <c r="I3168" s="3">
        <v>230</v>
      </c>
    </row>
    <row r="3169" spans="1:9" x14ac:dyDescent="0.25">
      <c r="A3169" s="575"/>
      <c r="B3169" s="452"/>
      <c r="C3169" s="150" t="s">
        <v>1756</v>
      </c>
      <c r="D3169" s="122" t="s">
        <v>352</v>
      </c>
      <c r="E3169" s="10" t="s">
        <v>14</v>
      </c>
      <c r="F3169" s="10" t="s">
        <v>30</v>
      </c>
      <c r="G3169" s="3">
        <v>250</v>
      </c>
      <c r="H3169" s="3">
        <v>15000</v>
      </c>
      <c r="I3169" s="3">
        <v>60</v>
      </c>
    </row>
    <row r="3170" spans="1:9" x14ac:dyDescent="0.25">
      <c r="A3170" s="575"/>
      <c r="B3170" s="452"/>
      <c r="C3170" s="121" t="s">
        <v>1757</v>
      </c>
      <c r="D3170" s="122" t="s">
        <v>354</v>
      </c>
      <c r="E3170" s="10" t="s">
        <v>14</v>
      </c>
      <c r="F3170" s="10" t="s">
        <v>30</v>
      </c>
      <c r="G3170" s="3">
        <v>30</v>
      </c>
      <c r="H3170" s="3">
        <v>7200</v>
      </c>
      <c r="I3170" s="3">
        <v>240</v>
      </c>
    </row>
    <row r="3171" spans="1:9" x14ac:dyDescent="0.25">
      <c r="A3171" s="575"/>
      <c r="B3171" s="452"/>
      <c r="C3171" s="121" t="s">
        <v>1758</v>
      </c>
      <c r="D3171" s="122" t="s">
        <v>61</v>
      </c>
      <c r="E3171" s="10" t="s">
        <v>14</v>
      </c>
      <c r="F3171" s="10" t="s">
        <v>30</v>
      </c>
      <c r="G3171" s="3">
        <v>40</v>
      </c>
      <c r="H3171" s="3">
        <v>9600</v>
      </c>
      <c r="I3171" s="3">
        <v>240</v>
      </c>
    </row>
    <row r="3172" spans="1:9" x14ac:dyDescent="0.25">
      <c r="A3172" s="575"/>
      <c r="B3172" s="452"/>
      <c r="C3172" s="121" t="s">
        <v>1759</v>
      </c>
      <c r="D3172" s="122" t="s">
        <v>63</v>
      </c>
      <c r="E3172" s="10" t="s">
        <v>14</v>
      </c>
      <c r="F3172" s="10" t="s">
        <v>15</v>
      </c>
      <c r="G3172" s="3">
        <v>50</v>
      </c>
      <c r="H3172" s="3">
        <v>6000</v>
      </c>
      <c r="I3172" s="3">
        <v>120</v>
      </c>
    </row>
    <row r="3173" spans="1:9" x14ac:dyDescent="0.25">
      <c r="A3173" s="575"/>
      <c r="B3173" s="452"/>
      <c r="C3173" s="121" t="s">
        <v>1760</v>
      </c>
      <c r="D3173" s="122" t="s">
        <v>1761</v>
      </c>
      <c r="E3173" s="10" t="s">
        <v>14</v>
      </c>
      <c r="F3173" s="10" t="s">
        <v>15</v>
      </c>
      <c r="G3173" s="3">
        <v>130</v>
      </c>
      <c r="H3173" s="3">
        <v>6500</v>
      </c>
      <c r="I3173" s="3">
        <v>50</v>
      </c>
    </row>
    <row r="3174" spans="1:9" x14ac:dyDescent="0.25">
      <c r="A3174" s="575"/>
      <c r="B3174" s="452"/>
      <c r="C3174" s="121" t="s">
        <v>1762</v>
      </c>
      <c r="D3174" s="122" t="s">
        <v>1763</v>
      </c>
      <c r="E3174" s="10" t="s">
        <v>14</v>
      </c>
      <c r="F3174" s="10" t="s">
        <v>15</v>
      </c>
      <c r="G3174" s="3">
        <v>4000</v>
      </c>
      <c r="H3174" s="3">
        <v>240000</v>
      </c>
      <c r="I3174" s="3">
        <v>60</v>
      </c>
    </row>
    <row r="3175" spans="1:9" x14ac:dyDescent="0.25">
      <c r="A3175" s="575"/>
      <c r="B3175" s="452"/>
      <c r="C3175" s="121" t="s">
        <v>1764</v>
      </c>
      <c r="D3175" s="122" t="s">
        <v>1765</v>
      </c>
      <c r="E3175" s="10" t="s">
        <v>14</v>
      </c>
      <c r="F3175" s="10" t="s">
        <v>15</v>
      </c>
      <c r="G3175" s="3">
        <v>4000</v>
      </c>
      <c r="H3175" s="3">
        <v>160000</v>
      </c>
      <c r="I3175" s="3">
        <v>40</v>
      </c>
    </row>
    <row r="3176" spans="1:9" x14ac:dyDescent="0.25">
      <c r="A3176" s="575"/>
      <c r="B3176" s="452"/>
      <c r="C3176" s="121" t="s">
        <v>1766</v>
      </c>
      <c r="D3176" s="122" t="s">
        <v>1767</v>
      </c>
      <c r="E3176" s="10" t="s">
        <v>14</v>
      </c>
      <c r="F3176" s="10" t="s">
        <v>15</v>
      </c>
      <c r="G3176" s="3">
        <v>4000</v>
      </c>
      <c r="H3176" s="3">
        <v>360000</v>
      </c>
      <c r="I3176" s="3">
        <v>90</v>
      </c>
    </row>
    <row r="3177" spans="1:9" x14ac:dyDescent="0.25">
      <c r="A3177" s="575"/>
      <c r="B3177" s="452"/>
      <c r="C3177" s="121" t="s">
        <v>1768</v>
      </c>
      <c r="D3177" s="122" t="s">
        <v>1769</v>
      </c>
      <c r="E3177" s="10" t="s">
        <v>14</v>
      </c>
      <c r="F3177" s="10" t="s">
        <v>15</v>
      </c>
      <c r="G3177" s="3">
        <v>4000</v>
      </c>
      <c r="H3177" s="3">
        <v>180000</v>
      </c>
      <c r="I3177" s="3">
        <v>45</v>
      </c>
    </row>
    <row r="3178" spans="1:9" x14ac:dyDescent="0.25">
      <c r="A3178" s="575"/>
      <c r="B3178" s="452"/>
      <c r="C3178" s="121" t="s">
        <v>1770</v>
      </c>
      <c r="D3178" s="122" t="s">
        <v>1771</v>
      </c>
      <c r="E3178" s="10" t="s">
        <v>14</v>
      </c>
      <c r="F3178" s="10" t="s">
        <v>15</v>
      </c>
      <c r="G3178" s="3">
        <v>4000</v>
      </c>
      <c r="H3178" s="3">
        <v>180000</v>
      </c>
      <c r="I3178" s="3">
        <v>45</v>
      </c>
    </row>
    <row r="3179" spans="1:9" x14ac:dyDescent="0.25">
      <c r="A3179" s="575"/>
      <c r="B3179" s="452"/>
      <c r="C3179" s="121" t="s">
        <v>1772</v>
      </c>
      <c r="D3179" s="122" t="s">
        <v>1773</v>
      </c>
      <c r="E3179" s="10" t="s">
        <v>14</v>
      </c>
      <c r="F3179" s="10" t="s">
        <v>15</v>
      </c>
      <c r="G3179" s="3">
        <v>7000</v>
      </c>
      <c r="H3179" s="3">
        <v>140000</v>
      </c>
      <c r="I3179" s="3">
        <v>20</v>
      </c>
    </row>
    <row r="3180" spans="1:9" x14ac:dyDescent="0.25">
      <c r="A3180" s="575"/>
      <c r="B3180" s="452"/>
      <c r="C3180" s="121" t="s">
        <v>1774</v>
      </c>
      <c r="D3180" s="122" t="s">
        <v>1775</v>
      </c>
      <c r="E3180" s="10" t="s">
        <v>14</v>
      </c>
      <c r="F3180" s="10" t="s">
        <v>15</v>
      </c>
      <c r="G3180" s="3">
        <v>7000</v>
      </c>
      <c r="H3180" s="3">
        <v>70000</v>
      </c>
      <c r="I3180" s="3">
        <v>10</v>
      </c>
    </row>
    <row r="3181" spans="1:9" x14ac:dyDescent="0.25">
      <c r="A3181" s="575"/>
      <c r="B3181" s="452"/>
      <c r="C3181" s="121" t="s">
        <v>1776</v>
      </c>
      <c r="D3181" s="122" t="s">
        <v>1777</v>
      </c>
      <c r="E3181" s="10" t="s">
        <v>14</v>
      </c>
      <c r="F3181" s="10" t="s">
        <v>15</v>
      </c>
      <c r="G3181" s="3">
        <v>4000</v>
      </c>
      <c r="H3181" s="3">
        <v>120000</v>
      </c>
      <c r="I3181" s="3">
        <v>30</v>
      </c>
    </row>
    <row r="3182" spans="1:9" x14ac:dyDescent="0.25">
      <c r="A3182" s="575"/>
      <c r="B3182" s="452"/>
      <c r="C3182" s="121" t="s">
        <v>1778</v>
      </c>
      <c r="D3182" s="122" t="s">
        <v>1779</v>
      </c>
      <c r="E3182" s="10" t="s">
        <v>14</v>
      </c>
      <c r="F3182" s="10" t="s">
        <v>15</v>
      </c>
      <c r="G3182" s="3">
        <v>27000</v>
      </c>
      <c r="H3182" s="3">
        <v>810000</v>
      </c>
      <c r="I3182" s="3">
        <v>30</v>
      </c>
    </row>
    <row r="3183" spans="1:9" x14ac:dyDescent="0.25">
      <c r="A3183" s="575"/>
      <c r="B3183" s="452"/>
      <c r="C3183" s="121" t="s">
        <v>1780</v>
      </c>
      <c r="D3183" s="122" t="s">
        <v>1781</v>
      </c>
      <c r="E3183" s="10" t="s">
        <v>14</v>
      </c>
      <c r="F3183" s="10" t="s">
        <v>15</v>
      </c>
      <c r="G3183" s="3">
        <v>5500</v>
      </c>
      <c r="H3183" s="3">
        <v>33000</v>
      </c>
      <c r="I3183" s="3">
        <v>6</v>
      </c>
    </row>
    <row r="3184" spans="1:9" s="8" customFormat="1" x14ac:dyDescent="0.25">
      <c r="A3184" s="575"/>
      <c r="B3184" s="452">
        <v>4264</v>
      </c>
      <c r="C3184" s="126" t="s">
        <v>64</v>
      </c>
      <c r="D3184" s="131" t="s">
        <v>65</v>
      </c>
      <c r="E3184" s="6" t="s">
        <v>149</v>
      </c>
      <c r="F3184" s="6" t="s">
        <v>66</v>
      </c>
      <c r="G3184" s="7">
        <v>470</v>
      </c>
      <c r="H3184" s="7">
        <v>16572200</v>
      </c>
      <c r="I3184" s="7">
        <v>35260</v>
      </c>
    </row>
    <row r="3185" spans="1:9" ht="30" x14ac:dyDescent="0.25">
      <c r="A3185" s="575"/>
      <c r="B3185" s="452"/>
      <c r="C3185" s="121" t="s">
        <v>1782</v>
      </c>
      <c r="D3185" s="122" t="s">
        <v>1783</v>
      </c>
      <c r="E3185" s="10" t="s">
        <v>14</v>
      </c>
      <c r="F3185" s="10" t="s">
        <v>15</v>
      </c>
      <c r="G3185" s="3">
        <v>55000</v>
      </c>
      <c r="H3185" s="3">
        <v>220000</v>
      </c>
      <c r="I3185" s="3">
        <v>4</v>
      </c>
    </row>
    <row r="3186" spans="1:9" ht="30" x14ac:dyDescent="0.25">
      <c r="A3186" s="575"/>
      <c r="B3186" s="452"/>
      <c r="C3186" s="121" t="s">
        <v>1784</v>
      </c>
      <c r="D3186" s="122" t="s">
        <v>1785</v>
      </c>
      <c r="E3186" s="10" t="s">
        <v>14</v>
      </c>
      <c r="F3186" s="10" t="s">
        <v>15</v>
      </c>
      <c r="G3186" s="3">
        <v>30000</v>
      </c>
      <c r="H3186" s="3">
        <v>120000</v>
      </c>
      <c r="I3186" s="3">
        <v>4</v>
      </c>
    </row>
    <row r="3187" spans="1:9" ht="30" x14ac:dyDescent="0.25">
      <c r="A3187" s="575"/>
      <c r="B3187" s="452"/>
      <c r="C3187" s="121" t="s">
        <v>1786</v>
      </c>
      <c r="D3187" s="122" t="s">
        <v>1787</v>
      </c>
      <c r="E3187" s="10" t="s">
        <v>14</v>
      </c>
      <c r="F3187" s="10" t="s">
        <v>15</v>
      </c>
      <c r="G3187" s="3">
        <v>20000</v>
      </c>
      <c r="H3187" s="3">
        <v>80000</v>
      </c>
      <c r="I3187" s="3">
        <v>4</v>
      </c>
    </row>
    <row r="3188" spans="1:9" x14ac:dyDescent="0.25">
      <c r="A3188" s="575"/>
      <c r="B3188" s="452">
        <v>4267</v>
      </c>
      <c r="C3188" s="121" t="s">
        <v>1788</v>
      </c>
      <c r="D3188" s="122" t="s">
        <v>1789</v>
      </c>
      <c r="E3188" s="10" t="s">
        <v>14</v>
      </c>
      <c r="F3188" s="10" t="s">
        <v>366</v>
      </c>
      <c r="G3188" s="3">
        <v>350</v>
      </c>
      <c r="H3188" s="3">
        <v>17500</v>
      </c>
      <c r="I3188" s="3">
        <v>50</v>
      </c>
    </row>
    <row r="3189" spans="1:9" x14ac:dyDescent="0.25">
      <c r="A3189" s="575"/>
      <c r="B3189" s="452"/>
      <c r="C3189" s="121" t="s">
        <v>1790</v>
      </c>
      <c r="D3189" s="122" t="s">
        <v>1791</v>
      </c>
      <c r="E3189" s="10" t="s">
        <v>14</v>
      </c>
      <c r="F3189" s="10" t="s">
        <v>366</v>
      </c>
      <c r="G3189" s="3">
        <v>200</v>
      </c>
      <c r="H3189" s="3">
        <v>16000</v>
      </c>
      <c r="I3189" s="3">
        <v>80</v>
      </c>
    </row>
    <row r="3190" spans="1:9" ht="30" x14ac:dyDescent="0.25">
      <c r="A3190" s="575"/>
      <c r="B3190" s="452"/>
      <c r="C3190" s="121" t="s">
        <v>1792</v>
      </c>
      <c r="D3190" s="122" t="s">
        <v>1793</v>
      </c>
      <c r="E3190" s="10" t="s">
        <v>14</v>
      </c>
      <c r="F3190" s="10" t="s">
        <v>15</v>
      </c>
      <c r="G3190" s="3">
        <v>20</v>
      </c>
      <c r="H3190" s="3">
        <v>40000</v>
      </c>
      <c r="I3190" s="3">
        <v>2000</v>
      </c>
    </row>
    <row r="3191" spans="1:9" ht="30" x14ac:dyDescent="0.25">
      <c r="A3191" s="575"/>
      <c r="B3191" s="452"/>
      <c r="C3191" s="121" t="s">
        <v>1794</v>
      </c>
      <c r="D3191" s="122" t="s">
        <v>1795</v>
      </c>
      <c r="E3191" s="10" t="s">
        <v>14</v>
      </c>
      <c r="F3191" s="10" t="s">
        <v>15</v>
      </c>
      <c r="G3191" s="3">
        <v>50</v>
      </c>
      <c r="H3191" s="3">
        <v>125000</v>
      </c>
      <c r="I3191" s="3">
        <v>2500</v>
      </c>
    </row>
    <row r="3192" spans="1:9" x14ac:dyDescent="0.25">
      <c r="A3192" s="575"/>
      <c r="B3192" s="452"/>
      <c r="C3192" s="121" t="s">
        <v>1796</v>
      </c>
      <c r="D3192" s="122" t="s">
        <v>1797</v>
      </c>
      <c r="E3192" s="10" t="s">
        <v>14</v>
      </c>
      <c r="F3192" s="10" t="s">
        <v>49</v>
      </c>
      <c r="G3192" s="3">
        <v>120</v>
      </c>
      <c r="H3192" s="3">
        <v>19200</v>
      </c>
      <c r="I3192" s="3">
        <v>160</v>
      </c>
    </row>
    <row r="3193" spans="1:9" x14ac:dyDescent="0.25">
      <c r="A3193" s="575"/>
      <c r="B3193" s="452"/>
      <c r="C3193" s="121" t="s">
        <v>1798</v>
      </c>
      <c r="D3193" s="122" t="s">
        <v>371</v>
      </c>
      <c r="E3193" s="10" t="s">
        <v>14</v>
      </c>
      <c r="F3193" s="10" t="s">
        <v>49</v>
      </c>
      <c r="G3193" s="3">
        <v>1350</v>
      </c>
      <c r="H3193" s="3">
        <v>13500</v>
      </c>
      <c r="I3193" s="3">
        <v>10</v>
      </c>
    </row>
    <row r="3194" spans="1:9" x14ac:dyDescent="0.25">
      <c r="A3194" s="575"/>
      <c r="B3194" s="452"/>
      <c r="C3194" s="121" t="s">
        <v>1799</v>
      </c>
      <c r="D3194" s="122" t="s">
        <v>1149</v>
      </c>
      <c r="E3194" s="10" t="s">
        <v>14</v>
      </c>
      <c r="F3194" s="10" t="s">
        <v>15</v>
      </c>
      <c r="G3194" s="3">
        <v>1800</v>
      </c>
      <c r="H3194" s="3">
        <v>9000</v>
      </c>
      <c r="I3194" s="3">
        <v>5</v>
      </c>
    </row>
    <row r="3195" spans="1:9" x14ac:dyDescent="0.25">
      <c r="A3195" s="575"/>
      <c r="B3195" s="452"/>
      <c r="C3195" s="121" t="s">
        <v>1800</v>
      </c>
      <c r="D3195" s="122" t="s">
        <v>1801</v>
      </c>
      <c r="E3195" s="10" t="s">
        <v>14</v>
      </c>
      <c r="F3195" s="10" t="s">
        <v>15</v>
      </c>
      <c r="G3195" s="3">
        <v>500</v>
      </c>
      <c r="H3195" s="3">
        <v>10000</v>
      </c>
      <c r="I3195" s="3">
        <v>20</v>
      </c>
    </row>
    <row r="3196" spans="1:9" x14ac:dyDescent="0.25">
      <c r="A3196" s="575"/>
      <c r="B3196" s="452"/>
      <c r="C3196" s="121" t="s">
        <v>1802</v>
      </c>
      <c r="D3196" s="122" t="s">
        <v>1803</v>
      </c>
      <c r="E3196" s="10" t="s">
        <v>14</v>
      </c>
      <c r="F3196" s="10" t="s">
        <v>15</v>
      </c>
      <c r="G3196" s="3">
        <v>650</v>
      </c>
      <c r="H3196" s="3">
        <v>26000</v>
      </c>
      <c r="I3196" s="3">
        <v>40</v>
      </c>
    </row>
    <row r="3197" spans="1:9" ht="30" x14ac:dyDescent="0.25">
      <c r="A3197" s="575"/>
      <c r="B3197" s="452"/>
      <c r="C3197" s="121" t="s">
        <v>1804</v>
      </c>
      <c r="D3197" s="122" t="s">
        <v>1805</v>
      </c>
      <c r="E3197" s="10" t="s">
        <v>14</v>
      </c>
      <c r="F3197" s="10" t="s">
        <v>15</v>
      </c>
      <c r="G3197" s="3">
        <v>330</v>
      </c>
      <c r="H3197" s="3">
        <v>39600</v>
      </c>
      <c r="I3197" s="3">
        <v>120</v>
      </c>
    </row>
    <row r="3198" spans="1:9" x14ac:dyDescent="0.25">
      <c r="A3198" s="575"/>
      <c r="B3198" s="452"/>
      <c r="C3198" s="121" t="s">
        <v>1806</v>
      </c>
      <c r="D3198" s="122" t="s">
        <v>1807</v>
      </c>
      <c r="E3198" s="10" t="s">
        <v>14</v>
      </c>
      <c r="F3198" s="10" t="s">
        <v>15</v>
      </c>
      <c r="G3198" s="3">
        <v>90</v>
      </c>
      <c r="H3198" s="3">
        <v>9000</v>
      </c>
      <c r="I3198" s="3">
        <v>100</v>
      </c>
    </row>
    <row r="3199" spans="1:9" x14ac:dyDescent="0.25">
      <c r="A3199" s="575"/>
      <c r="B3199" s="452"/>
      <c r="C3199" s="121" t="s">
        <v>1808</v>
      </c>
      <c r="D3199" s="122" t="s">
        <v>1809</v>
      </c>
      <c r="E3199" s="10" t="s">
        <v>14</v>
      </c>
      <c r="F3199" s="10" t="s">
        <v>15</v>
      </c>
      <c r="G3199" s="3">
        <v>90</v>
      </c>
      <c r="H3199" s="3">
        <v>9000</v>
      </c>
      <c r="I3199" s="3">
        <v>100</v>
      </c>
    </row>
    <row r="3200" spans="1:9" x14ac:dyDescent="0.25">
      <c r="A3200" s="575"/>
      <c r="B3200" s="452"/>
      <c r="C3200" s="121" t="s">
        <v>1810</v>
      </c>
      <c r="D3200" s="122" t="s">
        <v>72</v>
      </c>
      <c r="E3200" s="10" t="s">
        <v>14</v>
      </c>
      <c r="F3200" s="10" t="s">
        <v>15</v>
      </c>
      <c r="G3200" s="3">
        <v>1800</v>
      </c>
      <c r="H3200" s="3">
        <v>360000</v>
      </c>
      <c r="I3200" s="3">
        <v>200</v>
      </c>
    </row>
    <row r="3201" spans="1:9" x14ac:dyDescent="0.25">
      <c r="A3201" s="575"/>
      <c r="B3201" s="452"/>
      <c r="C3201" s="121" t="s">
        <v>1811</v>
      </c>
      <c r="D3201" s="122" t="s">
        <v>1812</v>
      </c>
      <c r="E3201" s="10" t="s">
        <v>14</v>
      </c>
      <c r="F3201" s="10" t="s">
        <v>15</v>
      </c>
      <c r="G3201" s="3">
        <v>1500</v>
      </c>
      <c r="H3201" s="3">
        <v>45000</v>
      </c>
      <c r="I3201" s="3">
        <v>30</v>
      </c>
    </row>
    <row r="3202" spans="1:9" x14ac:dyDescent="0.25">
      <c r="A3202" s="575"/>
      <c r="B3202" s="452"/>
      <c r="C3202" s="121" t="s">
        <v>1813</v>
      </c>
      <c r="D3202" s="122" t="s">
        <v>1814</v>
      </c>
      <c r="E3202" s="10" t="s">
        <v>14</v>
      </c>
      <c r="F3202" s="10" t="s">
        <v>15</v>
      </c>
      <c r="G3202" s="3">
        <v>2000</v>
      </c>
      <c r="H3202" s="3">
        <v>400000</v>
      </c>
      <c r="I3202" s="3">
        <v>200</v>
      </c>
    </row>
    <row r="3203" spans="1:9" x14ac:dyDescent="0.25">
      <c r="A3203" s="575"/>
      <c r="B3203" s="452"/>
      <c r="C3203" s="121" t="s">
        <v>1815</v>
      </c>
      <c r="D3203" s="122" t="s">
        <v>394</v>
      </c>
      <c r="E3203" s="10" t="s">
        <v>14</v>
      </c>
      <c r="F3203" s="10" t="s">
        <v>15</v>
      </c>
      <c r="G3203" s="3">
        <v>200</v>
      </c>
      <c r="H3203" s="3">
        <v>8000</v>
      </c>
      <c r="I3203" s="3">
        <v>40</v>
      </c>
    </row>
    <row r="3204" spans="1:9" ht="30" x14ac:dyDescent="0.25">
      <c r="A3204" s="575"/>
      <c r="B3204" s="452"/>
      <c r="C3204" s="121" t="s">
        <v>1816</v>
      </c>
      <c r="D3204" s="122" t="s">
        <v>1817</v>
      </c>
      <c r="E3204" s="10" t="s">
        <v>14</v>
      </c>
      <c r="F3204" s="10" t="s">
        <v>15</v>
      </c>
      <c r="G3204" s="3">
        <v>1800</v>
      </c>
      <c r="H3204" s="3">
        <v>36000</v>
      </c>
      <c r="I3204" s="3">
        <v>20</v>
      </c>
    </row>
    <row r="3205" spans="1:9" x14ac:dyDescent="0.25">
      <c r="A3205" s="575"/>
      <c r="B3205" s="452"/>
      <c r="C3205" s="121" t="s">
        <v>1818</v>
      </c>
      <c r="D3205" s="122" t="s">
        <v>1158</v>
      </c>
      <c r="E3205" s="10" t="s">
        <v>14</v>
      </c>
      <c r="F3205" s="10" t="s">
        <v>15</v>
      </c>
      <c r="G3205" s="3">
        <v>500</v>
      </c>
      <c r="H3205" s="3">
        <v>15000</v>
      </c>
      <c r="I3205" s="3">
        <v>30</v>
      </c>
    </row>
    <row r="3206" spans="1:9" x14ac:dyDescent="0.25">
      <c r="A3206" s="575"/>
      <c r="B3206" s="452"/>
      <c r="C3206" s="121" t="s">
        <v>1819</v>
      </c>
      <c r="D3206" s="122" t="s">
        <v>1820</v>
      </c>
      <c r="E3206" s="10" t="s">
        <v>14</v>
      </c>
      <c r="F3206" s="10" t="s">
        <v>15</v>
      </c>
      <c r="G3206" s="3">
        <v>650</v>
      </c>
      <c r="H3206" s="3">
        <v>19500</v>
      </c>
      <c r="I3206" s="3">
        <v>30</v>
      </c>
    </row>
    <row r="3207" spans="1:9" x14ac:dyDescent="0.25">
      <c r="A3207" s="575"/>
      <c r="B3207" s="452"/>
      <c r="C3207" s="121" t="s">
        <v>1821</v>
      </c>
      <c r="D3207" s="122" t="s">
        <v>78</v>
      </c>
      <c r="E3207" s="10" t="s">
        <v>14</v>
      </c>
      <c r="F3207" s="10" t="s">
        <v>15</v>
      </c>
      <c r="G3207" s="3">
        <v>1800</v>
      </c>
      <c r="H3207" s="3">
        <v>90000</v>
      </c>
      <c r="I3207" s="3">
        <v>50</v>
      </c>
    </row>
    <row r="3208" spans="1:9" x14ac:dyDescent="0.25">
      <c r="A3208" s="575"/>
      <c r="B3208" s="452"/>
      <c r="C3208" s="121" t="s">
        <v>1822</v>
      </c>
      <c r="D3208" s="122" t="s">
        <v>683</v>
      </c>
      <c r="E3208" s="10" t="s">
        <v>14</v>
      </c>
      <c r="F3208" s="10" t="s">
        <v>15</v>
      </c>
      <c r="G3208" s="3">
        <v>400</v>
      </c>
      <c r="H3208" s="3">
        <v>16000</v>
      </c>
      <c r="I3208" s="3">
        <v>40</v>
      </c>
    </row>
    <row r="3209" spans="1:9" x14ac:dyDescent="0.25">
      <c r="A3209" s="575"/>
      <c r="B3209" s="452"/>
      <c r="C3209" s="121" t="s">
        <v>1823</v>
      </c>
      <c r="D3209" s="122" t="s">
        <v>82</v>
      </c>
      <c r="E3209" s="10" t="s">
        <v>14</v>
      </c>
      <c r="F3209" s="10" t="s">
        <v>15</v>
      </c>
      <c r="G3209" s="3">
        <v>140</v>
      </c>
      <c r="H3209" s="3">
        <v>56000</v>
      </c>
      <c r="I3209" s="3">
        <v>400</v>
      </c>
    </row>
    <row r="3210" spans="1:9" ht="45" x14ac:dyDescent="0.25">
      <c r="A3210" s="575"/>
      <c r="B3210" s="452"/>
      <c r="C3210" s="121" t="s">
        <v>1824</v>
      </c>
      <c r="D3210" s="122" t="s">
        <v>1825</v>
      </c>
      <c r="E3210" s="10" t="s">
        <v>14</v>
      </c>
      <c r="F3210" s="10" t="s">
        <v>15</v>
      </c>
      <c r="G3210" s="3">
        <v>1300</v>
      </c>
      <c r="H3210" s="3">
        <v>52000</v>
      </c>
      <c r="I3210" s="3">
        <v>40</v>
      </c>
    </row>
    <row r="3211" spans="1:9" ht="45" x14ac:dyDescent="0.25">
      <c r="A3211" s="575"/>
      <c r="B3211" s="452"/>
      <c r="C3211" s="121" t="s">
        <v>1826</v>
      </c>
      <c r="D3211" s="122" t="s">
        <v>1827</v>
      </c>
      <c r="E3211" s="10" t="s">
        <v>14</v>
      </c>
      <c r="F3211" s="10" t="s">
        <v>15</v>
      </c>
      <c r="G3211" s="3">
        <v>3000</v>
      </c>
      <c r="H3211" s="3">
        <v>60000</v>
      </c>
      <c r="I3211" s="3">
        <v>20</v>
      </c>
    </row>
    <row r="3212" spans="1:9" ht="30" x14ac:dyDescent="0.25">
      <c r="A3212" s="575"/>
      <c r="B3212" s="452"/>
      <c r="C3212" s="121" t="s">
        <v>1828</v>
      </c>
      <c r="D3212" s="122" t="s">
        <v>1829</v>
      </c>
      <c r="E3212" s="10" t="s">
        <v>14</v>
      </c>
      <c r="F3212" s="10" t="s">
        <v>15</v>
      </c>
      <c r="G3212" s="3">
        <v>2000</v>
      </c>
      <c r="H3212" s="3">
        <v>42000</v>
      </c>
      <c r="I3212" s="3">
        <v>21</v>
      </c>
    </row>
    <row r="3213" spans="1:9" ht="30" x14ac:dyDescent="0.25">
      <c r="A3213" s="575"/>
      <c r="B3213" s="452"/>
      <c r="C3213" s="121" t="s">
        <v>1830</v>
      </c>
      <c r="D3213" s="122" t="s">
        <v>1831</v>
      </c>
      <c r="E3213" s="10" t="s">
        <v>14</v>
      </c>
      <c r="F3213" s="10" t="s">
        <v>15</v>
      </c>
      <c r="G3213" s="3">
        <v>2600</v>
      </c>
      <c r="H3213" s="3">
        <v>26000</v>
      </c>
      <c r="I3213" s="3">
        <v>10</v>
      </c>
    </row>
    <row r="3214" spans="1:9" x14ac:dyDescent="0.25">
      <c r="A3214" s="575"/>
      <c r="B3214" s="452"/>
      <c r="C3214" s="121" t="s">
        <v>1832</v>
      </c>
      <c r="D3214" s="122" t="s">
        <v>411</v>
      </c>
      <c r="E3214" s="10" t="s">
        <v>14</v>
      </c>
      <c r="F3214" s="10" t="s">
        <v>15</v>
      </c>
      <c r="G3214" s="3">
        <v>700</v>
      </c>
      <c r="H3214" s="3">
        <v>7000</v>
      </c>
      <c r="I3214" s="3">
        <v>10</v>
      </c>
    </row>
    <row r="3215" spans="1:9" x14ac:dyDescent="0.25">
      <c r="A3215" s="575"/>
      <c r="B3215" s="452"/>
      <c r="C3215" s="121" t="s">
        <v>1833</v>
      </c>
      <c r="D3215" s="122" t="s">
        <v>1834</v>
      </c>
      <c r="E3215" s="10" t="s">
        <v>14</v>
      </c>
      <c r="F3215" s="10" t="s">
        <v>15</v>
      </c>
      <c r="G3215" s="3">
        <v>1400</v>
      </c>
      <c r="H3215" s="3">
        <v>35000</v>
      </c>
      <c r="I3215" s="3">
        <v>25</v>
      </c>
    </row>
    <row r="3216" spans="1:9" x14ac:dyDescent="0.25">
      <c r="A3216" s="575"/>
      <c r="B3216" s="452"/>
      <c r="C3216" s="121" t="s">
        <v>1835</v>
      </c>
      <c r="D3216" s="122" t="s">
        <v>1167</v>
      </c>
      <c r="E3216" s="10" t="s">
        <v>14</v>
      </c>
      <c r="F3216" s="10" t="s">
        <v>15</v>
      </c>
      <c r="G3216" s="3">
        <v>1800</v>
      </c>
      <c r="H3216" s="3">
        <v>27000</v>
      </c>
      <c r="I3216" s="3">
        <v>15</v>
      </c>
    </row>
    <row r="3217" spans="1:9" x14ac:dyDescent="0.25">
      <c r="A3217" s="575"/>
      <c r="B3217" s="452"/>
      <c r="C3217" s="121" t="s">
        <v>1836</v>
      </c>
      <c r="D3217" s="122" t="s">
        <v>416</v>
      </c>
      <c r="E3217" s="10" t="s">
        <v>14</v>
      </c>
      <c r="F3217" s="10" t="s">
        <v>15</v>
      </c>
      <c r="G3217" s="3">
        <v>150</v>
      </c>
      <c r="H3217" s="3">
        <v>45000</v>
      </c>
      <c r="I3217" s="3">
        <v>300</v>
      </c>
    </row>
    <row r="3218" spans="1:9" x14ac:dyDescent="0.25">
      <c r="A3218" s="575"/>
      <c r="B3218" s="452"/>
      <c r="C3218" s="121" t="s">
        <v>1837</v>
      </c>
      <c r="D3218" s="122" t="s">
        <v>92</v>
      </c>
      <c r="E3218" s="10" t="s">
        <v>14</v>
      </c>
      <c r="F3218" s="10" t="s">
        <v>15</v>
      </c>
      <c r="G3218" s="3">
        <v>600</v>
      </c>
      <c r="H3218" s="3">
        <v>24000</v>
      </c>
      <c r="I3218" s="3">
        <v>40</v>
      </c>
    </row>
    <row r="3219" spans="1:9" x14ac:dyDescent="0.25">
      <c r="A3219" s="575"/>
      <c r="B3219" s="452"/>
      <c r="C3219" s="121" t="s">
        <v>1838</v>
      </c>
      <c r="D3219" s="122" t="s">
        <v>94</v>
      </c>
      <c r="E3219" s="10" t="s">
        <v>14</v>
      </c>
      <c r="F3219" s="10" t="s">
        <v>15</v>
      </c>
      <c r="G3219" s="3">
        <v>650</v>
      </c>
      <c r="H3219" s="3">
        <v>32500</v>
      </c>
      <c r="I3219" s="3">
        <v>50</v>
      </c>
    </row>
    <row r="3220" spans="1:9" x14ac:dyDescent="0.25">
      <c r="A3220" s="575"/>
      <c r="B3220" s="452"/>
      <c r="C3220" s="121" t="s">
        <v>1839</v>
      </c>
      <c r="D3220" s="122" t="s">
        <v>1840</v>
      </c>
      <c r="E3220" s="10" t="s">
        <v>14</v>
      </c>
      <c r="F3220" s="10" t="s">
        <v>15</v>
      </c>
      <c r="G3220" s="3">
        <v>1000</v>
      </c>
      <c r="H3220" s="3">
        <v>130000</v>
      </c>
      <c r="I3220" s="3">
        <v>130</v>
      </c>
    </row>
    <row r="3221" spans="1:9" ht="30" x14ac:dyDescent="0.25">
      <c r="A3221" s="575"/>
      <c r="B3221" s="452"/>
      <c r="C3221" s="121" t="s">
        <v>1841</v>
      </c>
      <c r="D3221" s="122" t="s">
        <v>1842</v>
      </c>
      <c r="E3221" s="10" t="s">
        <v>14</v>
      </c>
      <c r="F3221" s="10" t="s">
        <v>15</v>
      </c>
      <c r="G3221" s="3">
        <v>1200</v>
      </c>
      <c r="H3221" s="3">
        <v>84000</v>
      </c>
      <c r="I3221" s="3">
        <v>70</v>
      </c>
    </row>
    <row r="3222" spans="1:9" ht="45" x14ac:dyDescent="0.25">
      <c r="A3222" s="575"/>
      <c r="B3222" s="452"/>
      <c r="C3222" s="121" t="s">
        <v>1843</v>
      </c>
      <c r="D3222" s="122" t="s">
        <v>1844</v>
      </c>
      <c r="E3222" s="10" t="s">
        <v>14</v>
      </c>
      <c r="F3222" s="10" t="s">
        <v>49</v>
      </c>
      <c r="G3222" s="3">
        <v>750</v>
      </c>
      <c r="H3222" s="3">
        <v>60000</v>
      </c>
      <c r="I3222" s="3">
        <v>80</v>
      </c>
    </row>
    <row r="3223" spans="1:9" x14ac:dyDescent="0.25">
      <c r="A3223" s="575"/>
      <c r="B3223" s="452"/>
      <c r="C3223" s="121" t="s">
        <v>1845</v>
      </c>
      <c r="D3223" s="122" t="s">
        <v>1846</v>
      </c>
      <c r="E3223" s="10" t="s">
        <v>14</v>
      </c>
      <c r="F3223" s="10" t="s">
        <v>15</v>
      </c>
      <c r="G3223" s="3">
        <v>400</v>
      </c>
      <c r="H3223" s="3">
        <v>40000</v>
      </c>
      <c r="I3223" s="3">
        <v>100</v>
      </c>
    </row>
    <row r="3224" spans="1:9" x14ac:dyDescent="0.25">
      <c r="A3224" s="575"/>
      <c r="B3224" s="452"/>
      <c r="C3224" s="121" t="s">
        <v>1847</v>
      </c>
      <c r="D3224" s="122" t="s">
        <v>1848</v>
      </c>
      <c r="E3224" s="10" t="s">
        <v>14</v>
      </c>
      <c r="F3224" s="10" t="s">
        <v>66</v>
      </c>
      <c r="G3224" s="3">
        <v>250</v>
      </c>
      <c r="H3224" s="3">
        <v>57500</v>
      </c>
      <c r="I3224" s="3">
        <v>230</v>
      </c>
    </row>
    <row r="3225" spans="1:9" ht="30" x14ac:dyDescent="0.25">
      <c r="A3225" s="575"/>
      <c r="B3225" s="452"/>
      <c r="C3225" s="121" t="s">
        <v>1849</v>
      </c>
      <c r="D3225" s="122" t="s">
        <v>1850</v>
      </c>
      <c r="E3225" s="10" t="s">
        <v>14</v>
      </c>
      <c r="F3225" s="10" t="s">
        <v>15</v>
      </c>
      <c r="G3225" s="3">
        <v>400</v>
      </c>
      <c r="H3225" s="3">
        <v>60000</v>
      </c>
      <c r="I3225" s="3">
        <v>150</v>
      </c>
    </row>
    <row r="3226" spans="1:9" x14ac:dyDescent="0.25">
      <c r="A3226" s="575"/>
      <c r="B3226" s="452"/>
      <c r="C3226" s="121" t="s">
        <v>1851</v>
      </c>
      <c r="D3226" s="122" t="s">
        <v>101</v>
      </c>
      <c r="E3226" s="10" t="s">
        <v>14</v>
      </c>
      <c r="F3226" s="10" t="s">
        <v>66</v>
      </c>
      <c r="G3226" s="3">
        <v>700</v>
      </c>
      <c r="H3226" s="3">
        <v>42000</v>
      </c>
      <c r="I3226" s="3">
        <v>60</v>
      </c>
    </row>
    <row r="3227" spans="1:9" x14ac:dyDescent="0.25">
      <c r="A3227" s="575"/>
      <c r="B3227" s="452"/>
      <c r="C3227" s="121" t="s">
        <v>1852</v>
      </c>
      <c r="D3227" s="122" t="s">
        <v>103</v>
      </c>
      <c r="E3227" s="10" t="s">
        <v>14</v>
      </c>
      <c r="F3227" s="10" t="s">
        <v>66</v>
      </c>
      <c r="G3227" s="3">
        <v>700</v>
      </c>
      <c r="H3227" s="3">
        <v>42000</v>
      </c>
      <c r="I3227" s="3">
        <v>60</v>
      </c>
    </row>
    <row r="3228" spans="1:9" x14ac:dyDescent="0.25">
      <c r="A3228" s="575"/>
      <c r="B3228" s="452"/>
      <c r="C3228" s="121" t="s">
        <v>1853</v>
      </c>
      <c r="D3228" s="122" t="s">
        <v>433</v>
      </c>
      <c r="E3228" s="10" t="s">
        <v>14</v>
      </c>
      <c r="F3228" s="10" t="s">
        <v>15</v>
      </c>
      <c r="G3228" s="3">
        <v>100</v>
      </c>
      <c r="H3228" s="3">
        <v>40000</v>
      </c>
      <c r="I3228" s="3">
        <v>400</v>
      </c>
    </row>
    <row r="3229" spans="1:9" x14ac:dyDescent="0.25">
      <c r="A3229" s="575"/>
      <c r="B3229" s="452"/>
      <c r="C3229" s="121" t="s">
        <v>1854</v>
      </c>
      <c r="D3229" s="122" t="s">
        <v>105</v>
      </c>
      <c r="E3229" s="10" t="s">
        <v>14</v>
      </c>
      <c r="F3229" s="10" t="s">
        <v>15</v>
      </c>
      <c r="G3229" s="3">
        <v>600</v>
      </c>
      <c r="H3229" s="3">
        <v>150000</v>
      </c>
      <c r="I3229" s="3">
        <v>250</v>
      </c>
    </row>
    <row r="3230" spans="1:9" ht="45" x14ac:dyDescent="0.25">
      <c r="A3230" s="575"/>
      <c r="B3230" s="452"/>
      <c r="C3230" s="121" t="s">
        <v>1855</v>
      </c>
      <c r="D3230" s="122" t="s">
        <v>1856</v>
      </c>
      <c r="E3230" s="10" t="s">
        <v>14</v>
      </c>
      <c r="F3230" s="10" t="s">
        <v>15</v>
      </c>
      <c r="G3230" s="3">
        <v>6500</v>
      </c>
      <c r="H3230" s="3">
        <v>78000</v>
      </c>
      <c r="I3230" s="3">
        <v>12</v>
      </c>
    </row>
    <row r="3231" spans="1:9" ht="30" x14ac:dyDescent="0.25">
      <c r="A3231" s="575"/>
      <c r="B3231" s="452"/>
      <c r="C3231" s="121" t="s">
        <v>1857</v>
      </c>
      <c r="D3231" s="122" t="s">
        <v>1858</v>
      </c>
      <c r="E3231" s="10" t="s">
        <v>14</v>
      </c>
      <c r="F3231" s="10" t="s">
        <v>15</v>
      </c>
      <c r="G3231" s="3">
        <v>1200</v>
      </c>
      <c r="H3231" s="3">
        <v>8400</v>
      </c>
      <c r="I3231" s="3">
        <v>7</v>
      </c>
    </row>
    <row r="3232" spans="1:9" x14ac:dyDescent="0.25">
      <c r="A3232" s="575"/>
      <c r="B3232" s="452"/>
      <c r="C3232" s="121" t="s">
        <v>1859</v>
      </c>
      <c r="D3232" s="122" t="s">
        <v>107</v>
      </c>
      <c r="E3232" s="10" t="s">
        <v>14</v>
      </c>
      <c r="F3232" s="10" t="s">
        <v>15</v>
      </c>
      <c r="G3232" s="3">
        <v>950</v>
      </c>
      <c r="H3232" s="3">
        <v>95000</v>
      </c>
      <c r="I3232" s="3">
        <v>100</v>
      </c>
    </row>
    <row r="3233" spans="1:9" ht="30" x14ac:dyDescent="0.25">
      <c r="A3233" s="575"/>
      <c r="B3233" s="452"/>
      <c r="C3233" s="121" t="s">
        <v>1860</v>
      </c>
      <c r="D3233" s="122" t="s">
        <v>109</v>
      </c>
      <c r="E3233" s="10" t="s">
        <v>14</v>
      </c>
      <c r="F3233" s="10" t="s">
        <v>15</v>
      </c>
      <c r="G3233" s="3">
        <v>3000</v>
      </c>
      <c r="H3233" s="3">
        <v>42000</v>
      </c>
      <c r="I3233" s="3">
        <v>14</v>
      </c>
    </row>
    <row r="3234" spans="1:9" x14ac:dyDescent="0.25">
      <c r="A3234" s="575"/>
      <c r="B3234" s="452"/>
      <c r="C3234" s="121" t="s">
        <v>1861</v>
      </c>
      <c r="D3234" s="122" t="s">
        <v>1862</v>
      </c>
      <c r="E3234" s="10" t="s">
        <v>14</v>
      </c>
      <c r="F3234" s="10" t="s">
        <v>66</v>
      </c>
      <c r="G3234" s="3">
        <v>70</v>
      </c>
      <c r="H3234" s="3">
        <v>728000</v>
      </c>
      <c r="I3234" s="3">
        <v>10400</v>
      </c>
    </row>
    <row r="3235" spans="1:9" x14ac:dyDescent="0.25">
      <c r="A3235" s="575"/>
      <c r="B3235" s="452"/>
      <c r="C3235" s="121" t="s">
        <v>1863</v>
      </c>
      <c r="D3235" s="122" t="s">
        <v>1864</v>
      </c>
      <c r="E3235" s="10" t="s">
        <v>14</v>
      </c>
      <c r="F3235" s="10" t="s">
        <v>66</v>
      </c>
      <c r="G3235" s="3">
        <v>250</v>
      </c>
      <c r="H3235" s="3">
        <v>250000</v>
      </c>
      <c r="I3235" s="3">
        <v>1000</v>
      </c>
    </row>
    <row r="3236" spans="1:9" ht="30" x14ac:dyDescent="0.25">
      <c r="A3236" s="575"/>
      <c r="B3236" s="452"/>
      <c r="C3236" s="121" t="s">
        <v>1865</v>
      </c>
      <c r="D3236" s="122" t="s">
        <v>1866</v>
      </c>
      <c r="E3236" s="10" t="s">
        <v>14</v>
      </c>
      <c r="F3236" s="10" t="s">
        <v>15</v>
      </c>
      <c r="G3236" s="3">
        <v>1200</v>
      </c>
      <c r="H3236" s="3">
        <v>72000</v>
      </c>
      <c r="I3236" s="3">
        <v>60</v>
      </c>
    </row>
    <row r="3237" spans="1:9" ht="30" x14ac:dyDescent="0.25">
      <c r="A3237" s="575"/>
      <c r="B3237" s="452"/>
      <c r="C3237" s="121" t="s">
        <v>1867</v>
      </c>
      <c r="D3237" s="122" t="s">
        <v>1868</v>
      </c>
      <c r="E3237" s="10" t="s">
        <v>14</v>
      </c>
      <c r="F3237" s="10" t="s">
        <v>402</v>
      </c>
      <c r="G3237" s="3">
        <v>80</v>
      </c>
      <c r="H3237" s="3">
        <v>24000</v>
      </c>
      <c r="I3237" s="3">
        <v>300</v>
      </c>
    </row>
    <row r="3238" spans="1:9" x14ac:dyDescent="0.25">
      <c r="A3238" s="575"/>
      <c r="B3238" s="452"/>
      <c r="C3238" s="121" t="s">
        <v>1869</v>
      </c>
      <c r="D3238" s="122" t="s">
        <v>445</v>
      </c>
      <c r="E3238" s="10" t="s">
        <v>14</v>
      </c>
      <c r="F3238" s="10" t="s">
        <v>15</v>
      </c>
      <c r="G3238" s="3">
        <v>3000</v>
      </c>
      <c r="H3238" s="3">
        <v>36000</v>
      </c>
      <c r="I3238" s="3">
        <v>12</v>
      </c>
    </row>
    <row r="3239" spans="1:9" x14ac:dyDescent="0.25">
      <c r="A3239" s="575"/>
      <c r="B3239" s="452"/>
      <c r="C3239" s="121" t="s">
        <v>1870</v>
      </c>
      <c r="D3239" s="122" t="s">
        <v>1871</v>
      </c>
      <c r="E3239" s="10" t="s">
        <v>14</v>
      </c>
      <c r="F3239" s="10" t="s">
        <v>15</v>
      </c>
      <c r="G3239" s="3">
        <v>7500</v>
      </c>
      <c r="H3239" s="3">
        <v>45000</v>
      </c>
      <c r="I3239" s="3">
        <v>6</v>
      </c>
    </row>
    <row r="3240" spans="1:9" x14ac:dyDescent="0.25">
      <c r="A3240" s="575"/>
      <c r="B3240" s="452"/>
      <c r="C3240" s="121" t="s">
        <v>1872</v>
      </c>
      <c r="D3240" s="122" t="s">
        <v>1873</v>
      </c>
      <c r="E3240" s="10" t="s">
        <v>14</v>
      </c>
      <c r="F3240" s="10" t="s">
        <v>15</v>
      </c>
      <c r="G3240" s="3">
        <v>1600</v>
      </c>
      <c r="H3240" s="3">
        <v>9600</v>
      </c>
      <c r="I3240" s="3">
        <v>6</v>
      </c>
    </row>
    <row r="3241" spans="1:9" ht="30" x14ac:dyDescent="0.25">
      <c r="A3241" s="575"/>
      <c r="B3241" s="452"/>
      <c r="C3241" s="121" t="s">
        <v>1874</v>
      </c>
      <c r="D3241" s="122" t="s">
        <v>449</v>
      </c>
      <c r="E3241" s="10" t="s">
        <v>14</v>
      </c>
      <c r="F3241" s="10" t="s">
        <v>1875</v>
      </c>
      <c r="G3241" s="3">
        <v>3000</v>
      </c>
      <c r="H3241" s="3">
        <v>18000</v>
      </c>
      <c r="I3241" s="3">
        <v>6</v>
      </c>
    </row>
    <row r="3242" spans="1:9" ht="30" x14ac:dyDescent="0.25">
      <c r="A3242" s="575"/>
      <c r="B3242" s="452"/>
      <c r="C3242" s="121" t="s">
        <v>1876</v>
      </c>
      <c r="D3242" s="122" t="s">
        <v>1877</v>
      </c>
      <c r="E3242" s="10" t="s">
        <v>14</v>
      </c>
      <c r="F3242" s="10" t="s">
        <v>15</v>
      </c>
      <c r="G3242" s="3">
        <v>6500</v>
      </c>
      <c r="H3242" s="3">
        <v>162500</v>
      </c>
      <c r="I3242" s="3">
        <v>25</v>
      </c>
    </row>
    <row r="3243" spans="1:9" x14ac:dyDescent="0.25">
      <c r="A3243" s="575"/>
      <c r="B3243" s="452"/>
      <c r="C3243" s="121" t="s">
        <v>1878</v>
      </c>
      <c r="D3243" s="122" t="s">
        <v>1879</v>
      </c>
      <c r="E3243" s="10" t="s">
        <v>14</v>
      </c>
      <c r="F3243" s="10" t="s">
        <v>15</v>
      </c>
      <c r="G3243" s="3">
        <v>550</v>
      </c>
      <c r="H3243" s="3">
        <v>33000</v>
      </c>
      <c r="I3243" s="3">
        <v>60</v>
      </c>
    </row>
    <row r="3244" spans="1:9" x14ac:dyDescent="0.25">
      <c r="A3244" s="575"/>
      <c r="B3244" s="452">
        <v>5122</v>
      </c>
      <c r="C3244" s="121" t="s">
        <v>1880</v>
      </c>
      <c r="D3244" s="122" t="s">
        <v>1881</v>
      </c>
      <c r="E3244" s="10" t="s">
        <v>14</v>
      </c>
      <c r="F3244" s="10" t="s">
        <v>15</v>
      </c>
      <c r="G3244" s="3">
        <v>290000</v>
      </c>
      <c r="H3244" s="3">
        <v>5800000</v>
      </c>
      <c r="I3244" s="3">
        <v>20</v>
      </c>
    </row>
    <row r="3245" spans="1:9" ht="30" x14ac:dyDescent="0.25">
      <c r="A3245" s="575"/>
      <c r="B3245" s="452"/>
      <c r="C3245" s="121" t="s">
        <v>1882</v>
      </c>
      <c r="D3245" s="122" t="s">
        <v>1883</v>
      </c>
      <c r="E3245" s="10" t="s">
        <v>14</v>
      </c>
      <c r="F3245" s="10" t="s">
        <v>15</v>
      </c>
      <c r="G3245" s="3">
        <v>150000</v>
      </c>
      <c r="H3245" s="3">
        <v>3000000</v>
      </c>
      <c r="I3245" s="3">
        <v>20</v>
      </c>
    </row>
    <row r="3246" spans="1:9" x14ac:dyDescent="0.25">
      <c r="A3246" s="575"/>
      <c r="B3246" s="452"/>
      <c r="C3246" s="121" t="s">
        <v>1884</v>
      </c>
      <c r="D3246" s="122" t="s">
        <v>1885</v>
      </c>
      <c r="E3246" s="10" t="s">
        <v>14</v>
      </c>
      <c r="F3246" s="10" t="s">
        <v>15</v>
      </c>
      <c r="G3246" s="3">
        <v>350000</v>
      </c>
      <c r="H3246" s="3">
        <v>350000</v>
      </c>
      <c r="I3246" s="3">
        <v>1</v>
      </c>
    </row>
    <row r="3247" spans="1:9" x14ac:dyDescent="0.25">
      <c r="A3247" s="575"/>
      <c r="B3247" s="452"/>
      <c r="C3247" s="121" t="s">
        <v>1886</v>
      </c>
      <c r="D3247" s="122" t="s">
        <v>55</v>
      </c>
      <c r="E3247" s="10" t="s">
        <v>14</v>
      </c>
      <c r="F3247" s="10" t="s">
        <v>15</v>
      </c>
      <c r="G3247" s="3">
        <v>30</v>
      </c>
      <c r="H3247" s="3">
        <v>90000</v>
      </c>
      <c r="I3247" s="3">
        <v>3000</v>
      </c>
    </row>
    <row r="3248" spans="1:9" x14ac:dyDescent="0.25">
      <c r="A3248" s="575"/>
      <c r="B3248" s="452"/>
      <c r="C3248" s="121" t="s">
        <v>1887</v>
      </c>
      <c r="D3248" s="122" t="s">
        <v>1888</v>
      </c>
      <c r="E3248" s="10" t="s">
        <v>14</v>
      </c>
      <c r="F3248" s="10" t="s">
        <v>15</v>
      </c>
      <c r="G3248" s="3">
        <v>20</v>
      </c>
      <c r="H3248" s="3">
        <v>100000</v>
      </c>
      <c r="I3248" s="3">
        <v>5000</v>
      </c>
    </row>
    <row r="3249" spans="1:9" s="8" customFormat="1" ht="30" x14ac:dyDescent="0.25">
      <c r="A3249" s="575"/>
      <c r="B3249" s="452"/>
      <c r="C3249" s="126">
        <v>32551160</v>
      </c>
      <c r="D3249" s="131" t="s">
        <v>1889</v>
      </c>
      <c r="E3249" s="6" t="s">
        <v>14</v>
      </c>
      <c r="F3249" s="6" t="s">
        <v>15</v>
      </c>
      <c r="G3249" s="7">
        <v>15000</v>
      </c>
      <c r="H3249" s="7">
        <v>60000</v>
      </c>
      <c r="I3249" s="7">
        <v>4</v>
      </c>
    </row>
    <row r="3250" spans="1:9" s="8" customFormat="1" x14ac:dyDescent="0.25">
      <c r="A3250" s="575"/>
      <c r="B3250" s="452"/>
      <c r="C3250" s="126">
        <v>32551170</v>
      </c>
      <c r="D3250" s="131" t="s">
        <v>1890</v>
      </c>
      <c r="E3250" s="6" t="s">
        <v>14</v>
      </c>
      <c r="F3250" s="6" t="s">
        <v>15</v>
      </c>
      <c r="G3250" s="7">
        <v>25000</v>
      </c>
      <c r="H3250" s="7">
        <v>100000</v>
      </c>
      <c r="I3250" s="7">
        <v>4</v>
      </c>
    </row>
    <row r="3251" spans="1:9" s="8" customFormat="1" x14ac:dyDescent="0.25">
      <c r="A3251" s="575"/>
      <c r="B3251" s="452"/>
      <c r="C3251" s="126">
        <v>32551170</v>
      </c>
      <c r="D3251" s="131" t="s">
        <v>1891</v>
      </c>
      <c r="E3251" s="6" t="s">
        <v>14</v>
      </c>
      <c r="F3251" s="6" t="s">
        <v>15</v>
      </c>
      <c r="G3251" s="7">
        <v>60000</v>
      </c>
      <c r="H3251" s="7">
        <v>180000</v>
      </c>
      <c r="I3251" s="7">
        <v>3</v>
      </c>
    </row>
    <row r="3252" spans="1:9" s="8" customFormat="1" x14ac:dyDescent="0.25">
      <c r="A3252" s="575"/>
      <c r="B3252" s="452"/>
      <c r="C3252" s="126">
        <v>35121320</v>
      </c>
      <c r="D3252" s="131" t="s">
        <v>1220</v>
      </c>
      <c r="E3252" s="6" t="s">
        <v>126</v>
      </c>
      <c r="F3252" s="6" t="s">
        <v>15</v>
      </c>
      <c r="G3252" s="7">
        <v>16000</v>
      </c>
      <c r="H3252" s="7">
        <v>192000</v>
      </c>
      <c r="I3252" s="7">
        <v>12</v>
      </c>
    </row>
    <row r="3253" spans="1:9" s="8" customFormat="1" x14ac:dyDescent="0.25">
      <c r="A3253" s="575"/>
      <c r="B3253" s="452"/>
      <c r="C3253" s="126">
        <v>39111140</v>
      </c>
      <c r="D3253" s="131" t="s">
        <v>1221</v>
      </c>
      <c r="E3253" s="6" t="s">
        <v>14</v>
      </c>
      <c r="F3253" s="6" t="s">
        <v>15</v>
      </c>
      <c r="G3253" s="7">
        <v>12000</v>
      </c>
      <c r="H3253" s="7">
        <v>360000</v>
      </c>
      <c r="I3253" s="7">
        <v>30</v>
      </c>
    </row>
    <row r="3254" spans="1:9" s="8" customFormat="1" x14ac:dyDescent="0.25">
      <c r="A3254" s="575"/>
      <c r="B3254" s="452"/>
      <c r="C3254" s="126">
        <v>39111170</v>
      </c>
      <c r="D3254" s="131" t="s">
        <v>1892</v>
      </c>
      <c r="E3254" s="6" t="s">
        <v>14</v>
      </c>
      <c r="F3254" s="6" t="s">
        <v>15</v>
      </c>
      <c r="G3254" s="7">
        <v>70000</v>
      </c>
      <c r="H3254" s="7">
        <v>350000</v>
      </c>
      <c r="I3254" s="7">
        <v>5</v>
      </c>
    </row>
    <row r="3255" spans="1:9" s="8" customFormat="1" x14ac:dyDescent="0.25">
      <c r="A3255" s="575"/>
      <c r="B3255" s="452"/>
      <c r="C3255" s="126">
        <v>39111220</v>
      </c>
      <c r="D3255" s="131" t="s">
        <v>466</v>
      </c>
      <c r="E3255" s="6" t="s">
        <v>14</v>
      </c>
      <c r="F3255" s="6" t="s">
        <v>15</v>
      </c>
      <c r="G3255" s="7">
        <v>80000</v>
      </c>
      <c r="H3255" s="7">
        <v>800000</v>
      </c>
      <c r="I3255" s="7">
        <v>10</v>
      </c>
    </row>
    <row r="3256" spans="1:9" ht="30" x14ac:dyDescent="0.25">
      <c r="A3256" s="575"/>
      <c r="B3256" s="452"/>
      <c r="C3256" s="121" t="s">
        <v>1893</v>
      </c>
      <c r="D3256" s="122" t="s">
        <v>1894</v>
      </c>
      <c r="E3256" s="10" t="s">
        <v>14</v>
      </c>
      <c r="F3256" s="10" t="s">
        <v>1875</v>
      </c>
      <c r="G3256" s="3">
        <v>700000</v>
      </c>
      <c r="H3256" s="3">
        <v>700000</v>
      </c>
      <c r="I3256" s="3">
        <v>1</v>
      </c>
    </row>
    <row r="3257" spans="1:9" s="8" customFormat="1" x14ac:dyDescent="0.25">
      <c r="A3257" s="575"/>
      <c r="B3257" s="452"/>
      <c r="C3257" s="126">
        <v>39121100</v>
      </c>
      <c r="D3257" s="131" t="s">
        <v>1895</v>
      </c>
      <c r="E3257" s="6" t="s">
        <v>14</v>
      </c>
      <c r="F3257" s="6" t="s">
        <v>15</v>
      </c>
      <c r="G3257" s="7">
        <v>50000</v>
      </c>
      <c r="H3257" s="7">
        <v>600000</v>
      </c>
      <c r="I3257" s="7">
        <v>12</v>
      </c>
    </row>
    <row r="3258" spans="1:9" s="8" customFormat="1" x14ac:dyDescent="0.25">
      <c r="A3258" s="575"/>
      <c r="B3258" s="452"/>
      <c r="C3258" s="126">
        <v>39121360</v>
      </c>
      <c r="D3258" s="131" t="s">
        <v>1896</v>
      </c>
      <c r="E3258" s="6" t="s">
        <v>14</v>
      </c>
      <c r="F3258" s="6" t="s">
        <v>15</v>
      </c>
      <c r="G3258" s="7">
        <v>150000</v>
      </c>
      <c r="H3258" s="7">
        <v>450000</v>
      </c>
      <c r="I3258" s="7">
        <v>3</v>
      </c>
    </row>
    <row r="3259" spans="1:9" s="8" customFormat="1" x14ac:dyDescent="0.25">
      <c r="A3259" s="575"/>
      <c r="B3259" s="452"/>
      <c r="C3259" s="126">
        <v>39121520</v>
      </c>
      <c r="D3259" s="131" t="s">
        <v>1897</v>
      </c>
      <c r="E3259" s="6" t="s">
        <v>14</v>
      </c>
      <c r="F3259" s="6" t="s">
        <v>15</v>
      </c>
      <c r="G3259" s="7">
        <v>60000</v>
      </c>
      <c r="H3259" s="7">
        <v>180000</v>
      </c>
      <c r="I3259" s="7">
        <v>3</v>
      </c>
    </row>
    <row r="3260" spans="1:9" s="8" customFormat="1" x14ac:dyDescent="0.25">
      <c r="A3260" s="575"/>
      <c r="B3260" s="452"/>
      <c r="C3260" s="126">
        <v>39121520</v>
      </c>
      <c r="D3260" s="131" t="s">
        <v>1898</v>
      </c>
      <c r="E3260" s="6" t="s">
        <v>14</v>
      </c>
      <c r="F3260" s="6" t="s">
        <v>15</v>
      </c>
      <c r="G3260" s="7">
        <v>120000</v>
      </c>
      <c r="H3260" s="7">
        <v>120000</v>
      </c>
      <c r="I3260" s="7">
        <v>1</v>
      </c>
    </row>
    <row r="3261" spans="1:9" s="8" customFormat="1" x14ac:dyDescent="0.25">
      <c r="A3261" s="575"/>
      <c r="B3261" s="452"/>
      <c r="C3261" s="126">
        <v>39132220</v>
      </c>
      <c r="D3261" s="131" t="s">
        <v>1899</v>
      </c>
      <c r="E3261" s="6" t="s">
        <v>14</v>
      </c>
      <c r="F3261" s="6" t="s">
        <v>15</v>
      </c>
      <c r="G3261" s="7">
        <v>30000</v>
      </c>
      <c r="H3261" s="7">
        <v>180000</v>
      </c>
      <c r="I3261" s="7">
        <v>6</v>
      </c>
    </row>
    <row r="3262" spans="1:9" s="8" customFormat="1" x14ac:dyDescent="0.25">
      <c r="A3262" s="575"/>
      <c r="B3262" s="452"/>
      <c r="C3262" s="126">
        <v>39138220</v>
      </c>
      <c r="D3262" s="131" t="s">
        <v>468</v>
      </c>
      <c r="E3262" s="6" t="s">
        <v>14</v>
      </c>
      <c r="F3262" s="6" t="s">
        <v>15</v>
      </c>
      <c r="G3262" s="7">
        <v>30000</v>
      </c>
      <c r="H3262" s="7">
        <v>600000</v>
      </c>
      <c r="I3262" s="7">
        <v>20</v>
      </c>
    </row>
    <row r="3263" spans="1:9" s="8" customFormat="1" x14ac:dyDescent="0.25">
      <c r="A3263" s="575"/>
      <c r="B3263" s="452"/>
      <c r="C3263" s="126">
        <v>39141260</v>
      </c>
      <c r="D3263" s="131" t="s">
        <v>1900</v>
      </c>
      <c r="E3263" s="6" t="s">
        <v>14</v>
      </c>
      <c r="F3263" s="6" t="s">
        <v>15</v>
      </c>
      <c r="G3263" s="7">
        <v>110000</v>
      </c>
      <c r="H3263" s="7">
        <v>330000</v>
      </c>
      <c r="I3263" s="7">
        <v>3</v>
      </c>
    </row>
    <row r="3264" spans="1:9" s="8" customFormat="1" x14ac:dyDescent="0.25">
      <c r="A3264" s="575"/>
      <c r="B3264" s="452"/>
      <c r="C3264" s="126">
        <v>39141280</v>
      </c>
      <c r="D3264" s="131" t="s">
        <v>1901</v>
      </c>
      <c r="E3264" s="6" t="s">
        <v>14</v>
      </c>
      <c r="F3264" s="6" t="s">
        <v>15</v>
      </c>
      <c r="G3264" s="7">
        <v>20000</v>
      </c>
      <c r="H3264" s="7">
        <v>120000</v>
      </c>
      <c r="I3264" s="7">
        <v>6</v>
      </c>
    </row>
    <row r="3265" spans="1:9" x14ac:dyDescent="0.25">
      <c r="A3265" s="575"/>
      <c r="B3265" s="452"/>
      <c r="C3265" s="121" t="s">
        <v>1902</v>
      </c>
      <c r="D3265" s="122" t="s">
        <v>469</v>
      </c>
      <c r="E3265" s="10" t="s">
        <v>14</v>
      </c>
      <c r="F3265" s="10" t="s">
        <v>470</v>
      </c>
      <c r="G3265" s="3">
        <v>6000</v>
      </c>
      <c r="H3265" s="3">
        <v>720000</v>
      </c>
      <c r="I3265" s="3">
        <v>120</v>
      </c>
    </row>
    <row r="3266" spans="1:9" s="8" customFormat="1" x14ac:dyDescent="0.25">
      <c r="A3266" s="575"/>
      <c r="B3266" s="452"/>
      <c r="C3266" s="126">
        <v>39711140</v>
      </c>
      <c r="D3266" s="131" t="s">
        <v>1903</v>
      </c>
      <c r="E3266" s="6" t="s">
        <v>14</v>
      </c>
      <c r="F3266" s="6" t="s">
        <v>15</v>
      </c>
      <c r="G3266" s="7">
        <v>200000</v>
      </c>
      <c r="H3266" s="7">
        <v>400000</v>
      </c>
      <c r="I3266" s="7">
        <v>2</v>
      </c>
    </row>
    <row r="3267" spans="1:9" s="8" customFormat="1" ht="30" x14ac:dyDescent="0.25">
      <c r="A3267" s="575"/>
      <c r="B3267" s="452"/>
      <c r="C3267" s="126">
        <v>39713432</v>
      </c>
      <c r="D3267" s="131" t="s">
        <v>1904</v>
      </c>
      <c r="E3267" s="6" t="s">
        <v>14</v>
      </c>
      <c r="F3267" s="6" t="s">
        <v>15</v>
      </c>
      <c r="G3267" s="7">
        <v>70000</v>
      </c>
      <c r="H3267" s="7">
        <v>140000</v>
      </c>
      <c r="I3267" s="7">
        <v>2</v>
      </c>
    </row>
    <row r="3268" spans="1:9" s="8" customFormat="1" x14ac:dyDescent="0.25">
      <c r="A3268" s="575"/>
      <c r="B3268" s="452"/>
      <c r="C3268" s="126">
        <v>39714210</v>
      </c>
      <c r="D3268" s="131" t="s">
        <v>1905</v>
      </c>
      <c r="E3268" s="6" t="s">
        <v>14</v>
      </c>
      <c r="F3268" s="6" t="s">
        <v>15</v>
      </c>
      <c r="G3268" s="7">
        <v>145000</v>
      </c>
      <c r="H3268" s="7">
        <v>290000</v>
      </c>
      <c r="I3268" s="7">
        <v>2</v>
      </c>
    </row>
    <row r="3269" spans="1:9" s="8" customFormat="1" x14ac:dyDescent="0.25">
      <c r="A3269" s="575"/>
      <c r="B3269" s="452"/>
      <c r="C3269" s="126">
        <v>39714220</v>
      </c>
      <c r="D3269" s="131" t="s">
        <v>472</v>
      </c>
      <c r="E3269" s="6" t="s">
        <v>14</v>
      </c>
      <c r="F3269" s="6" t="s">
        <v>15</v>
      </c>
      <c r="G3269" s="7">
        <v>160000</v>
      </c>
      <c r="H3269" s="7">
        <v>640000</v>
      </c>
      <c r="I3269" s="7">
        <v>4</v>
      </c>
    </row>
    <row r="3270" spans="1:9" s="8" customFormat="1" ht="30" x14ac:dyDescent="0.25">
      <c r="A3270" s="575"/>
      <c r="B3270" s="452">
        <v>5129</v>
      </c>
      <c r="C3270" s="126">
        <v>30191110</v>
      </c>
      <c r="D3270" s="131" t="s">
        <v>1906</v>
      </c>
      <c r="E3270" s="6" t="s">
        <v>126</v>
      </c>
      <c r="F3270" s="6" t="s">
        <v>15</v>
      </c>
      <c r="G3270" s="7">
        <v>1000000</v>
      </c>
      <c r="H3270" s="7">
        <v>2000000</v>
      </c>
      <c r="I3270" s="7">
        <v>2</v>
      </c>
    </row>
    <row r="3271" spans="1:9" s="8" customFormat="1" ht="30" x14ac:dyDescent="0.25">
      <c r="A3271" s="575"/>
      <c r="B3271" s="452"/>
      <c r="C3271" s="126">
        <v>31625100</v>
      </c>
      <c r="D3271" s="131" t="s">
        <v>1907</v>
      </c>
      <c r="E3271" s="6" t="s">
        <v>120</v>
      </c>
      <c r="F3271" s="6" t="s">
        <v>15</v>
      </c>
      <c r="G3271" s="7">
        <v>300000</v>
      </c>
      <c r="H3271" s="7">
        <v>300000</v>
      </c>
      <c r="I3271" s="7">
        <v>1</v>
      </c>
    </row>
    <row r="3272" spans="1:9" s="8" customFormat="1" x14ac:dyDescent="0.25">
      <c r="A3272" s="575"/>
      <c r="B3272" s="452"/>
      <c r="C3272" s="126">
        <v>32321200</v>
      </c>
      <c r="D3272" s="131" t="s">
        <v>1908</v>
      </c>
      <c r="E3272" s="6" t="s">
        <v>126</v>
      </c>
      <c r="F3272" s="6" t="s">
        <v>15</v>
      </c>
      <c r="G3272" s="7">
        <v>260000</v>
      </c>
      <c r="H3272" s="7">
        <v>260000</v>
      </c>
      <c r="I3272" s="7">
        <v>1</v>
      </c>
    </row>
    <row r="3273" spans="1:9" s="8" customFormat="1" ht="30" x14ac:dyDescent="0.25">
      <c r="A3273" s="575"/>
      <c r="B3273" s="452"/>
      <c r="C3273" s="126">
        <v>32411160</v>
      </c>
      <c r="D3273" s="131" t="s">
        <v>1909</v>
      </c>
      <c r="E3273" s="6" t="s">
        <v>14</v>
      </c>
      <c r="F3273" s="6" t="s">
        <v>15</v>
      </c>
      <c r="G3273" s="7">
        <v>20000</v>
      </c>
      <c r="H3273" s="7">
        <v>40000</v>
      </c>
      <c r="I3273" s="7">
        <v>2</v>
      </c>
    </row>
    <row r="3274" spans="1:9" s="8" customFormat="1" x14ac:dyDescent="0.25">
      <c r="A3274" s="575"/>
      <c r="B3274" s="452"/>
      <c r="C3274" s="126">
        <v>42121150</v>
      </c>
      <c r="D3274" s="131" t="s">
        <v>1910</v>
      </c>
      <c r="E3274" s="6" t="s">
        <v>126</v>
      </c>
      <c r="F3274" s="6" t="s">
        <v>15</v>
      </c>
      <c r="G3274" s="7">
        <v>50000</v>
      </c>
      <c r="H3274" s="7">
        <v>300000</v>
      </c>
      <c r="I3274" s="7">
        <v>6</v>
      </c>
    </row>
    <row r="3275" spans="1:9" s="8" customFormat="1" x14ac:dyDescent="0.25">
      <c r="A3275" s="575"/>
      <c r="B3275" s="452"/>
      <c r="C3275" s="126">
        <v>42121190</v>
      </c>
      <c r="D3275" s="131" t="s">
        <v>1911</v>
      </c>
      <c r="E3275" s="6" t="s">
        <v>126</v>
      </c>
      <c r="F3275" s="6" t="s">
        <v>15</v>
      </c>
      <c r="G3275" s="7">
        <v>150000</v>
      </c>
      <c r="H3275" s="7">
        <v>750000</v>
      </c>
      <c r="I3275" s="7">
        <v>5</v>
      </c>
    </row>
    <row r="3276" spans="1:9" s="8" customFormat="1" ht="30" x14ac:dyDescent="0.25">
      <c r="A3276" s="575"/>
      <c r="B3276" s="452"/>
      <c r="C3276" s="126">
        <v>42161400</v>
      </c>
      <c r="D3276" s="131" t="s">
        <v>1912</v>
      </c>
      <c r="E3276" s="6" t="s">
        <v>126</v>
      </c>
      <c r="F3276" s="6" t="s">
        <v>15</v>
      </c>
      <c r="G3276" s="7">
        <v>20000</v>
      </c>
      <c r="H3276" s="7">
        <v>40000</v>
      </c>
      <c r="I3276" s="7">
        <v>2</v>
      </c>
    </row>
    <row r="3277" spans="1:9" s="8" customFormat="1" ht="30" x14ac:dyDescent="0.25">
      <c r="A3277" s="575"/>
      <c r="B3277" s="452"/>
      <c r="C3277" s="126">
        <v>42511129</v>
      </c>
      <c r="D3277" s="131" t="s">
        <v>1913</v>
      </c>
      <c r="E3277" s="6" t="s">
        <v>126</v>
      </c>
      <c r="F3277" s="6" t="s">
        <v>15</v>
      </c>
      <c r="G3277" s="7">
        <v>400000</v>
      </c>
      <c r="H3277" s="7">
        <v>400000</v>
      </c>
      <c r="I3277" s="7">
        <v>1</v>
      </c>
    </row>
    <row r="3278" spans="1:9" s="8" customFormat="1" ht="30" x14ac:dyDescent="0.25">
      <c r="A3278" s="575"/>
      <c r="B3278" s="452"/>
      <c r="C3278" s="126">
        <v>42511129</v>
      </c>
      <c r="D3278" s="131" t="s">
        <v>1913</v>
      </c>
      <c r="E3278" s="6" t="s">
        <v>126</v>
      </c>
      <c r="F3278" s="6" t="s">
        <v>15</v>
      </c>
      <c r="G3278" s="7">
        <v>290000</v>
      </c>
      <c r="H3278" s="7">
        <v>580000</v>
      </c>
      <c r="I3278" s="7">
        <v>2</v>
      </c>
    </row>
    <row r="3279" spans="1:9" s="8" customFormat="1" ht="30" x14ac:dyDescent="0.25">
      <c r="A3279" s="575"/>
      <c r="B3279" s="452"/>
      <c r="C3279" s="126">
        <v>44112610</v>
      </c>
      <c r="D3279" s="131" t="s">
        <v>1914</v>
      </c>
      <c r="E3279" s="6" t="s">
        <v>126</v>
      </c>
      <c r="F3279" s="6" t="s">
        <v>15</v>
      </c>
      <c r="G3279" s="7">
        <v>3903000</v>
      </c>
      <c r="H3279" s="7">
        <v>3903000</v>
      </c>
      <c r="I3279" s="7">
        <v>1</v>
      </c>
    </row>
    <row r="3280" spans="1:9" x14ac:dyDescent="0.25">
      <c r="A3280" s="575"/>
      <c r="B3280" s="440" t="s">
        <v>118</v>
      </c>
      <c r="C3280" s="440"/>
      <c r="D3280" s="440"/>
      <c r="E3280" s="440"/>
      <c r="F3280" s="440"/>
      <c r="G3280" s="440"/>
      <c r="H3280" s="76">
        <v>40994572</v>
      </c>
      <c r="I3280" s="76"/>
    </row>
    <row r="3281" spans="1:9" s="8" customFormat="1" ht="21" customHeight="1" x14ac:dyDescent="0.25">
      <c r="A3281" s="575"/>
      <c r="B3281" s="469">
        <v>4212</v>
      </c>
      <c r="C3281" s="126">
        <v>65211100</v>
      </c>
      <c r="D3281" s="131" t="s">
        <v>119</v>
      </c>
      <c r="E3281" s="6" t="s">
        <v>120</v>
      </c>
      <c r="F3281" s="6" t="s">
        <v>474</v>
      </c>
      <c r="G3281" s="7">
        <v>139</v>
      </c>
      <c r="H3281" s="7">
        <v>3599961</v>
      </c>
      <c r="I3281" s="7">
        <v>25899</v>
      </c>
    </row>
    <row r="3282" spans="1:9" s="8" customFormat="1" x14ac:dyDescent="0.25">
      <c r="A3282" s="575"/>
      <c r="B3282" s="469"/>
      <c r="C3282" s="126">
        <v>65311100</v>
      </c>
      <c r="D3282" s="131" t="s">
        <v>122</v>
      </c>
      <c r="E3282" s="6" t="s">
        <v>120</v>
      </c>
      <c r="F3282" s="6" t="s">
        <v>475</v>
      </c>
      <c r="G3282" s="7">
        <v>43</v>
      </c>
      <c r="H3282" s="7">
        <v>14999991</v>
      </c>
      <c r="I3282" s="7">
        <v>348837</v>
      </c>
    </row>
    <row r="3283" spans="1:9" s="8" customFormat="1" x14ac:dyDescent="0.25">
      <c r="A3283" s="575"/>
      <c r="B3283" s="6">
        <v>4213</v>
      </c>
      <c r="C3283" s="126">
        <v>65111100</v>
      </c>
      <c r="D3283" s="131" t="s">
        <v>123</v>
      </c>
      <c r="E3283" s="6" t="s">
        <v>120</v>
      </c>
      <c r="F3283" s="6" t="s">
        <v>474</v>
      </c>
      <c r="G3283" s="7">
        <v>180</v>
      </c>
      <c r="H3283" s="7">
        <v>1699920</v>
      </c>
      <c r="I3283" s="7">
        <v>9444</v>
      </c>
    </row>
    <row r="3284" spans="1:9" ht="30" x14ac:dyDescent="0.25">
      <c r="A3284" s="575"/>
      <c r="B3284" s="452">
        <v>4214</v>
      </c>
      <c r="C3284" s="121" t="s">
        <v>1915</v>
      </c>
      <c r="D3284" s="122" t="s">
        <v>128</v>
      </c>
      <c r="E3284" s="10" t="s">
        <v>120</v>
      </c>
      <c r="F3284" s="10" t="s">
        <v>121</v>
      </c>
      <c r="G3284" s="3">
        <v>3000000</v>
      </c>
      <c r="H3284" s="3">
        <v>3000000</v>
      </c>
      <c r="I3284" s="3">
        <v>1</v>
      </c>
    </row>
    <row r="3285" spans="1:9" ht="30" x14ac:dyDescent="0.25">
      <c r="A3285" s="575"/>
      <c r="B3285" s="452"/>
      <c r="C3285" s="121" t="s">
        <v>1916</v>
      </c>
      <c r="D3285" s="122" t="s">
        <v>130</v>
      </c>
      <c r="E3285" s="10" t="s">
        <v>14</v>
      </c>
      <c r="F3285" s="10" t="s">
        <v>121</v>
      </c>
      <c r="G3285" s="3">
        <v>3500000</v>
      </c>
      <c r="H3285" s="3">
        <v>3500000</v>
      </c>
      <c r="I3285" s="3">
        <v>1</v>
      </c>
    </row>
    <row r="3286" spans="1:9" ht="30" x14ac:dyDescent="0.25">
      <c r="A3286" s="575"/>
      <c r="B3286" s="452"/>
      <c r="C3286" s="121" t="s">
        <v>1917</v>
      </c>
      <c r="D3286" s="122" t="s">
        <v>133</v>
      </c>
      <c r="E3286" s="10" t="s">
        <v>14</v>
      </c>
      <c r="F3286" s="10" t="s">
        <v>121</v>
      </c>
      <c r="G3286" s="3">
        <v>83800</v>
      </c>
      <c r="H3286" s="3">
        <v>83800</v>
      </c>
      <c r="I3286" s="3">
        <v>1</v>
      </c>
    </row>
    <row r="3287" spans="1:9" s="8" customFormat="1" ht="30" x14ac:dyDescent="0.25">
      <c r="A3287" s="575"/>
      <c r="B3287" s="6">
        <v>4215</v>
      </c>
      <c r="C3287" s="126">
        <v>66511170</v>
      </c>
      <c r="D3287" s="131" t="s">
        <v>135</v>
      </c>
      <c r="E3287" s="6" t="s">
        <v>120</v>
      </c>
      <c r="F3287" s="6" t="s">
        <v>121</v>
      </c>
      <c r="G3287" s="7">
        <v>900000</v>
      </c>
      <c r="H3287" s="7">
        <v>900000</v>
      </c>
      <c r="I3287" s="7">
        <v>1</v>
      </c>
    </row>
    <row r="3288" spans="1:9" s="8" customFormat="1" ht="30" x14ac:dyDescent="0.25">
      <c r="A3288" s="575"/>
      <c r="B3288" s="6">
        <v>4222</v>
      </c>
      <c r="C3288" s="126">
        <v>60411200</v>
      </c>
      <c r="D3288" s="131" t="s">
        <v>138</v>
      </c>
      <c r="E3288" s="6" t="s">
        <v>120</v>
      </c>
      <c r="F3288" s="6" t="s">
        <v>121</v>
      </c>
      <c r="G3288" s="7">
        <v>2000000</v>
      </c>
      <c r="H3288" s="7">
        <v>2000000</v>
      </c>
      <c r="I3288" s="7">
        <v>1</v>
      </c>
    </row>
    <row r="3289" spans="1:9" s="8" customFormat="1" ht="45" x14ac:dyDescent="0.25">
      <c r="A3289" s="575"/>
      <c r="B3289" s="6">
        <v>4232</v>
      </c>
      <c r="C3289" s="126">
        <v>72261160</v>
      </c>
      <c r="D3289" s="131" t="s">
        <v>1918</v>
      </c>
      <c r="E3289" s="6" t="s">
        <v>120</v>
      </c>
      <c r="F3289" s="6" t="s">
        <v>121</v>
      </c>
      <c r="G3289" s="7">
        <v>234000</v>
      </c>
      <c r="H3289" s="7">
        <v>234000</v>
      </c>
      <c r="I3289" s="7">
        <v>1</v>
      </c>
    </row>
    <row r="3290" spans="1:9" ht="30" x14ac:dyDescent="0.25">
      <c r="A3290" s="575"/>
      <c r="B3290" s="452">
        <v>4234</v>
      </c>
      <c r="C3290" s="121" t="s">
        <v>1919</v>
      </c>
      <c r="D3290" s="122" t="s">
        <v>1920</v>
      </c>
      <c r="E3290" s="10" t="s">
        <v>14</v>
      </c>
      <c r="F3290" s="10" t="s">
        <v>121</v>
      </c>
      <c r="G3290" s="3">
        <v>420000</v>
      </c>
      <c r="H3290" s="3">
        <v>420000</v>
      </c>
      <c r="I3290" s="3">
        <v>1</v>
      </c>
    </row>
    <row r="3291" spans="1:9" ht="30" x14ac:dyDescent="0.25">
      <c r="A3291" s="575"/>
      <c r="B3291" s="452"/>
      <c r="C3291" s="121" t="s">
        <v>1921</v>
      </c>
      <c r="D3291" s="122" t="s">
        <v>1922</v>
      </c>
      <c r="E3291" s="10" t="s">
        <v>14</v>
      </c>
      <c r="F3291" s="10" t="s">
        <v>121</v>
      </c>
      <c r="G3291" s="3">
        <v>210000</v>
      </c>
      <c r="H3291" s="3">
        <v>210000</v>
      </c>
      <c r="I3291" s="3">
        <v>1</v>
      </c>
    </row>
    <row r="3292" spans="1:9" ht="45" x14ac:dyDescent="0.25">
      <c r="A3292" s="575"/>
      <c r="B3292" s="452"/>
      <c r="C3292" s="121" t="s">
        <v>1923</v>
      </c>
      <c r="D3292" s="122" t="s">
        <v>1924</v>
      </c>
      <c r="E3292" s="10" t="s">
        <v>14</v>
      </c>
      <c r="F3292" s="10" t="s">
        <v>121</v>
      </c>
      <c r="G3292" s="3">
        <v>140000</v>
      </c>
      <c r="H3292" s="3">
        <v>140000</v>
      </c>
      <c r="I3292" s="3">
        <v>1</v>
      </c>
    </row>
    <row r="3293" spans="1:9" ht="45" x14ac:dyDescent="0.25">
      <c r="A3293" s="575"/>
      <c r="B3293" s="452"/>
      <c r="C3293" s="121" t="s">
        <v>1925</v>
      </c>
      <c r="D3293" s="122" t="s">
        <v>1926</v>
      </c>
      <c r="E3293" s="10" t="s">
        <v>14</v>
      </c>
      <c r="F3293" s="10" t="s">
        <v>121</v>
      </c>
      <c r="G3293" s="3">
        <v>105000</v>
      </c>
      <c r="H3293" s="3">
        <v>105000</v>
      </c>
      <c r="I3293" s="3">
        <v>1</v>
      </c>
    </row>
    <row r="3294" spans="1:9" ht="45" x14ac:dyDescent="0.25">
      <c r="A3294" s="575"/>
      <c r="B3294" s="452"/>
      <c r="C3294" s="121" t="s">
        <v>1927</v>
      </c>
      <c r="D3294" s="122" t="s">
        <v>1928</v>
      </c>
      <c r="E3294" s="10" t="s">
        <v>14</v>
      </c>
      <c r="F3294" s="10" t="s">
        <v>121</v>
      </c>
      <c r="G3294" s="3">
        <v>50000</v>
      </c>
      <c r="H3294" s="3">
        <v>50000</v>
      </c>
      <c r="I3294" s="3">
        <v>1</v>
      </c>
    </row>
    <row r="3295" spans="1:9" ht="45" x14ac:dyDescent="0.25">
      <c r="A3295" s="575"/>
      <c r="B3295" s="452"/>
      <c r="C3295" s="121" t="s">
        <v>1929</v>
      </c>
      <c r="D3295" s="122" t="s">
        <v>1930</v>
      </c>
      <c r="E3295" s="10" t="s">
        <v>14</v>
      </c>
      <c r="F3295" s="10" t="s">
        <v>121</v>
      </c>
      <c r="G3295" s="3">
        <v>90000</v>
      </c>
      <c r="H3295" s="3">
        <v>90000</v>
      </c>
      <c r="I3295" s="3">
        <v>1</v>
      </c>
    </row>
    <row r="3296" spans="1:9" s="8" customFormat="1" ht="30" x14ac:dyDescent="0.25">
      <c r="A3296" s="575"/>
      <c r="B3296" s="6">
        <v>4237</v>
      </c>
      <c r="C3296" s="126">
        <v>79111200</v>
      </c>
      <c r="D3296" s="131" t="s">
        <v>141</v>
      </c>
      <c r="E3296" s="6" t="s">
        <v>120</v>
      </c>
      <c r="F3296" s="6" t="s">
        <v>121</v>
      </c>
      <c r="G3296" s="7">
        <v>1000000</v>
      </c>
      <c r="H3296" s="7">
        <v>1000000</v>
      </c>
      <c r="I3296" s="7">
        <v>1</v>
      </c>
    </row>
    <row r="3297" spans="1:9" s="8" customFormat="1" ht="45" x14ac:dyDescent="0.25">
      <c r="A3297" s="575"/>
      <c r="B3297" s="452">
        <v>4241</v>
      </c>
      <c r="C3297" s="126">
        <v>50531150</v>
      </c>
      <c r="D3297" s="131" t="s">
        <v>1931</v>
      </c>
      <c r="E3297" s="6" t="s">
        <v>120</v>
      </c>
      <c r="F3297" s="6" t="s">
        <v>121</v>
      </c>
      <c r="G3297" s="7">
        <v>24000</v>
      </c>
      <c r="H3297" s="7">
        <v>24000</v>
      </c>
      <c r="I3297" s="7">
        <v>1</v>
      </c>
    </row>
    <row r="3298" spans="1:9" ht="45" x14ac:dyDescent="0.25">
      <c r="A3298" s="575"/>
      <c r="B3298" s="452"/>
      <c r="C3298" s="121" t="s">
        <v>1932</v>
      </c>
      <c r="D3298" s="122" t="s">
        <v>142</v>
      </c>
      <c r="E3298" s="10" t="s">
        <v>120</v>
      </c>
      <c r="F3298" s="10" t="s">
        <v>121</v>
      </c>
      <c r="G3298" s="3">
        <v>77900</v>
      </c>
      <c r="H3298" s="3">
        <v>77900</v>
      </c>
      <c r="I3298" s="3">
        <v>1</v>
      </c>
    </row>
    <row r="3299" spans="1:9" s="8" customFormat="1" ht="30" x14ac:dyDescent="0.25">
      <c r="A3299" s="575"/>
      <c r="B3299" s="452"/>
      <c r="C3299" s="126">
        <v>79711110</v>
      </c>
      <c r="D3299" s="131" t="s">
        <v>497</v>
      </c>
      <c r="E3299" s="6" t="s">
        <v>120</v>
      </c>
      <c r="F3299" s="6" t="s">
        <v>121</v>
      </c>
      <c r="G3299" s="7">
        <v>60000</v>
      </c>
      <c r="H3299" s="7">
        <v>60000</v>
      </c>
      <c r="I3299" s="7">
        <v>1</v>
      </c>
    </row>
    <row r="3300" spans="1:9" x14ac:dyDescent="0.25">
      <c r="A3300" s="575"/>
      <c r="B3300" s="452"/>
      <c r="C3300" s="121" t="s">
        <v>1933</v>
      </c>
      <c r="D3300" s="122" t="s">
        <v>499</v>
      </c>
      <c r="E3300" s="10" t="s">
        <v>14</v>
      </c>
      <c r="F3300" s="10" t="s">
        <v>121</v>
      </c>
      <c r="G3300" s="3">
        <v>300000</v>
      </c>
      <c r="H3300" s="3">
        <v>300000</v>
      </c>
      <c r="I3300" s="3">
        <v>1</v>
      </c>
    </row>
    <row r="3301" spans="1:9" ht="30" x14ac:dyDescent="0.25">
      <c r="A3301" s="575"/>
      <c r="B3301" s="452">
        <v>4252</v>
      </c>
      <c r="C3301" s="121" t="s">
        <v>1934</v>
      </c>
      <c r="D3301" s="122" t="s">
        <v>1935</v>
      </c>
      <c r="E3301" s="10" t="s">
        <v>126</v>
      </c>
      <c r="F3301" s="10" t="s">
        <v>121</v>
      </c>
      <c r="G3301" s="3">
        <v>614000</v>
      </c>
      <c r="H3301" s="3">
        <v>614000</v>
      </c>
      <c r="I3301" s="3">
        <v>1</v>
      </c>
    </row>
    <row r="3302" spans="1:9" ht="45" x14ac:dyDescent="0.25">
      <c r="A3302" s="575"/>
      <c r="B3302" s="452"/>
      <c r="C3302" s="121" t="s">
        <v>1936</v>
      </c>
      <c r="D3302" s="122" t="s">
        <v>1937</v>
      </c>
      <c r="E3302" s="10" t="s">
        <v>126</v>
      </c>
      <c r="F3302" s="10" t="s">
        <v>121</v>
      </c>
      <c r="G3302" s="3">
        <v>1486000</v>
      </c>
      <c r="H3302" s="3">
        <v>1486000</v>
      </c>
      <c r="I3302" s="3">
        <v>1</v>
      </c>
    </row>
    <row r="3303" spans="1:9" ht="45" x14ac:dyDescent="0.25">
      <c r="A3303" s="575"/>
      <c r="B3303" s="452"/>
      <c r="C3303" s="121" t="s">
        <v>1938</v>
      </c>
      <c r="D3303" s="122" t="s">
        <v>1939</v>
      </c>
      <c r="E3303" s="10" t="s">
        <v>126</v>
      </c>
      <c r="F3303" s="10" t="s">
        <v>121</v>
      </c>
      <c r="G3303" s="3">
        <v>600000</v>
      </c>
      <c r="H3303" s="3">
        <v>600000</v>
      </c>
      <c r="I3303" s="3">
        <v>1</v>
      </c>
    </row>
    <row r="3304" spans="1:9" ht="30" x14ac:dyDescent="0.25">
      <c r="A3304" s="575"/>
      <c r="B3304" s="452"/>
      <c r="C3304" s="121" t="s">
        <v>1940</v>
      </c>
      <c r="D3304" s="122" t="s">
        <v>1941</v>
      </c>
      <c r="E3304" s="10" t="s">
        <v>126</v>
      </c>
      <c r="F3304" s="10" t="s">
        <v>121</v>
      </c>
      <c r="G3304" s="3">
        <v>500000</v>
      </c>
      <c r="H3304" s="3">
        <v>500000</v>
      </c>
      <c r="I3304" s="3">
        <v>1</v>
      </c>
    </row>
    <row r="3305" spans="1:9" ht="30" x14ac:dyDescent="0.25">
      <c r="A3305" s="575"/>
      <c r="B3305" s="452"/>
      <c r="C3305" s="121" t="s">
        <v>1942</v>
      </c>
      <c r="D3305" s="122" t="s">
        <v>1943</v>
      </c>
      <c r="E3305" s="10" t="s">
        <v>126</v>
      </c>
      <c r="F3305" s="10" t="s">
        <v>121</v>
      </c>
      <c r="G3305" s="3">
        <v>450000</v>
      </c>
      <c r="H3305" s="3">
        <v>450000</v>
      </c>
      <c r="I3305" s="3">
        <v>1</v>
      </c>
    </row>
    <row r="3306" spans="1:9" ht="30" x14ac:dyDescent="0.25">
      <c r="A3306" s="575"/>
      <c r="B3306" s="452"/>
      <c r="C3306" s="121" t="s">
        <v>1944</v>
      </c>
      <c r="D3306" s="122" t="s">
        <v>1945</v>
      </c>
      <c r="E3306" s="10" t="s">
        <v>126</v>
      </c>
      <c r="F3306" s="10" t="s">
        <v>121</v>
      </c>
      <c r="G3306" s="3">
        <v>350000</v>
      </c>
      <c r="H3306" s="3">
        <v>350000</v>
      </c>
      <c r="I3306" s="3">
        <v>1</v>
      </c>
    </row>
    <row r="3307" spans="1:9" s="8" customFormat="1" ht="45" x14ac:dyDescent="0.25">
      <c r="A3307" s="575"/>
      <c r="B3307" s="452"/>
      <c r="C3307" s="126">
        <v>50311120</v>
      </c>
      <c r="D3307" s="131" t="s">
        <v>509</v>
      </c>
      <c r="E3307" s="6" t="s">
        <v>126</v>
      </c>
      <c r="F3307" s="6" t="s">
        <v>121</v>
      </c>
      <c r="G3307" s="7">
        <v>1700000</v>
      </c>
      <c r="H3307" s="7">
        <v>1700000</v>
      </c>
      <c r="I3307" s="7">
        <v>1</v>
      </c>
    </row>
    <row r="3308" spans="1:9" s="8" customFormat="1" ht="45" x14ac:dyDescent="0.25">
      <c r="A3308" s="575"/>
      <c r="B3308" s="452"/>
      <c r="C3308" s="121" t="s">
        <v>6019</v>
      </c>
      <c r="D3308" s="122" t="s">
        <v>6020</v>
      </c>
      <c r="E3308" s="122" t="s">
        <v>126</v>
      </c>
      <c r="F3308" s="122" t="s">
        <v>121</v>
      </c>
      <c r="G3308" s="344">
        <v>350</v>
      </c>
      <c r="H3308" s="344">
        <v>350</v>
      </c>
      <c r="I3308" s="3">
        <v>1</v>
      </c>
    </row>
    <row r="3309" spans="1:9" s="8" customFormat="1" ht="30" x14ac:dyDescent="0.25">
      <c r="A3309" s="575"/>
      <c r="B3309" s="452"/>
      <c r="C3309" s="121" t="s">
        <v>6021</v>
      </c>
      <c r="D3309" s="122" t="s">
        <v>6022</v>
      </c>
      <c r="E3309" s="122" t="s">
        <v>126</v>
      </c>
      <c r="F3309" s="122" t="s">
        <v>121</v>
      </c>
      <c r="G3309" s="344">
        <v>100</v>
      </c>
      <c r="H3309" s="344">
        <v>100</v>
      </c>
      <c r="I3309" s="3">
        <v>1</v>
      </c>
    </row>
    <row r="3310" spans="1:9" s="8" customFormat="1" ht="30" x14ac:dyDescent="0.25">
      <c r="A3310" s="575"/>
      <c r="B3310" s="452"/>
      <c r="C3310" s="121" t="s">
        <v>6023</v>
      </c>
      <c r="D3310" s="122" t="s">
        <v>6024</v>
      </c>
      <c r="E3310" s="122" t="s">
        <v>126</v>
      </c>
      <c r="F3310" s="122" t="s">
        <v>121</v>
      </c>
      <c r="G3310" s="344">
        <v>256</v>
      </c>
      <c r="H3310" s="344">
        <v>256</v>
      </c>
      <c r="I3310" s="3">
        <v>1</v>
      </c>
    </row>
    <row r="3311" spans="1:9" s="8" customFormat="1" ht="30" x14ac:dyDescent="0.25">
      <c r="A3311" s="575"/>
      <c r="B3311" s="452"/>
      <c r="C3311" s="121" t="s">
        <v>6025</v>
      </c>
      <c r="D3311" s="122" t="s">
        <v>6026</v>
      </c>
      <c r="E3311" s="122" t="s">
        <v>126</v>
      </c>
      <c r="F3311" s="122" t="s">
        <v>121</v>
      </c>
      <c r="G3311" s="344">
        <v>340</v>
      </c>
      <c r="H3311" s="344">
        <v>340</v>
      </c>
      <c r="I3311" s="3">
        <v>1</v>
      </c>
    </row>
    <row r="3312" spans="1:9" s="8" customFormat="1" ht="45" x14ac:dyDescent="0.25">
      <c r="A3312" s="575"/>
      <c r="B3312" s="452"/>
      <c r="C3312" s="121" t="s">
        <v>6027</v>
      </c>
      <c r="D3312" s="122" t="s">
        <v>6028</v>
      </c>
      <c r="E3312" s="122" t="s">
        <v>126</v>
      </c>
      <c r="F3312" s="122" t="s">
        <v>121</v>
      </c>
      <c r="G3312" s="344">
        <v>800</v>
      </c>
      <c r="H3312" s="344">
        <v>800</v>
      </c>
      <c r="I3312" s="3">
        <v>1</v>
      </c>
    </row>
    <row r="3313" spans="1:9" s="8" customFormat="1" ht="45" x14ac:dyDescent="0.25">
      <c r="A3313" s="575"/>
      <c r="B3313" s="452"/>
      <c r="C3313" s="121" t="s">
        <v>6029</v>
      </c>
      <c r="D3313" s="122" t="s">
        <v>6028</v>
      </c>
      <c r="E3313" s="122" t="s">
        <v>126</v>
      </c>
      <c r="F3313" s="122" t="s">
        <v>121</v>
      </c>
      <c r="G3313" s="344">
        <v>250</v>
      </c>
      <c r="H3313" s="344">
        <v>250</v>
      </c>
      <c r="I3313" s="3">
        <v>1</v>
      </c>
    </row>
    <row r="3314" spans="1:9" s="8" customFormat="1" ht="45" x14ac:dyDescent="0.25">
      <c r="A3314" s="575"/>
      <c r="B3314" s="452"/>
      <c r="C3314" s="121" t="s">
        <v>6030</v>
      </c>
      <c r="D3314" s="122" t="s">
        <v>6028</v>
      </c>
      <c r="E3314" s="122" t="s">
        <v>126</v>
      </c>
      <c r="F3314" s="122" t="s">
        <v>121</v>
      </c>
      <c r="G3314" s="344">
        <v>200</v>
      </c>
      <c r="H3314" s="344">
        <v>200</v>
      </c>
      <c r="I3314" s="3">
        <v>1</v>
      </c>
    </row>
    <row r="3315" spans="1:9" s="8" customFormat="1" ht="30" x14ac:dyDescent="0.25">
      <c r="A3315" s="575"/>
      <c r="B3315" s="452"/>
      <c r="C3315" s="121" t="s">
        <v>6031</v>
      </c>
      <c r="D3315" s="122" t="s">
        <v>6032</v>
      </c>
      <c r="E3315" s="122" t="s">
        <v>120</v>
      </c>
      <c r="F3315" s="122" t="s">
        <v>121</v>
      </c>
      <c r="G3315" s="344">
        <v>504</v>
      </c>
      <c r="H3315" s="344">
        <v>504</v>
      </c>
      <c r="I3315" s="3">
        <v>1</v>
      </c>
    </row>
    <row r="3316" spans="1:9" s="8" customFormat="1" ht="45" x14ac:dyDescent="0.25">
      <c r="A3316" s="575"/>
      <c r="B3316" s="452"/>
      <c r="C3316" s="121" t="s">
        <v>6033</v>
      </c>
      <c r="D3316" s="122" t="s">
        <v>6020</v>
      </c>
      <c r="E3316" s="122" t="s">
        <v>126</v>
      </c>
      <c r="F3316" s="122" t="s">
        <v>121</v>
      </c>
      <c r="G3316" s="344">
        <v>2000</v>
      </c>
      <c r="H3316" s="344">
        <v>2000</v>
      </c>
      <c r="I3316" s="3">
        <v>1</v>
      </c>
    </row>
    <row r="3317" spans="1:9" s="8" customFormat="1" ht="45" x14ac:dyDescent="0.25">
      <c r="A3317" s="575"/>
      <c r="B3317" s="452"/>
      <c r="C3317" s="121" t="s">
        <v>6018</v>
      </c>
      <c r="D3317" s="122" t="s">
        <v>509</v>
      </c>
      <c r="E3317" s="122" t="s">
        <v>126</v>
      </c>
      <c r="F3317" s="122" t="s">
        <v>121</v>
      </c>
      <c r="G3317" s="121">
        <v>500000</v>
      </c>
      <c r="H3317" s="121">
        <v>500000</v>
      </c>
      <c r="I3317" s="3">
        <v>1</v>
      </c>
    </row>
    <row r="3318" spans="1:9" s="8" customFormat="1" ht="60" x14ac:dyDescent="0.25">
      <c r="A3318" s="575"/>
      <c r="B3318" s="452"/>
      <c r="C3318" s="126">
        <v>50311120</v>
      </c>
      <c r="D3318" s="131" t="s">
        <v>1946</v>
      </c>
      <c r="E3318" s="6" t="s">
        <v>126</v>
      </c>
      <c r="F3318" s="6" t="s">
        <v>121</v>
      </c>
      <c r="G3318" s="7">
        <v>225000</v>
      </c>
      <c r="H3318" s="7">
        <v>225000</v>
      </c>
      <c r="I3318" s="7">
        <v>1</v>
      </c>
    </row>
    <row r="3319" spans="1:9" s="8" customFormat="1" ht="30" x14ac:dyDescent="0.25">
      <c r="A3319" s="575"/>
      <c r="B3319" s="452"/>
      <c r="C3319" s="126">
        <v>50311240</v>
      </c>
      <c r="D3319" s="131" t="s">
        <v>771</v>
      </c>
      <c r="E3319" s="6" t="s">
        <v>126</v>
      </c>
      <c r="F3319" s="6" t="s">
        <v>121</v>
      </c>
      <c r="G3319" s="7">
        <v>75000</v>
      </c>
      <c r="H3319" s="7">
        <v>75000</v>
      </c>
      <c r="I3319" s="7">
        <v>1</v>
      </c>
    </row>
    <row r="3320" spans="1:9" s="8" customFormat="1" ht="75" x14ac:dyDescent="0.25">
      <c r="A3320" s="575"/>
      <c r="B3320" s="452"/>
      <c r="C3320" s="126">
        <v>50531200</v>
      </c>
      <c r="D3320" s="131" t="s">
        <v>1947</v>
      </c>
      <c r="E3320" s="6" t="s">
        <v>126</v>
      </c>
      <c r="F3320" s="6" t="s">
        <v>121</v>
      </c>
      <c r="G3320" s="7">
        <v>600000</v>
      </c>
      <c r="H3320" s="7">
        <v>600000</v>
      </c>
      <c r="I3320" s="7">
        <v>1</v>
      </c>
    </row>
    <row r="3321" spans="1:9" s="8" customFormat="1" ht="60" x14ac:dyDescent="0.25">
      <c r="A3321" s="575"/>
      <c r="B3321" s="452"/>
      <c r="C3321" s="126">
        <v>50531200</v>
      </c>
      <c r="D3321" s="131" t="s">
        <v>1948</v>
      </c>
      <c r="E3321" s="6" t="s">
        <v>126</v>
      </c>
      <c r="F3321" s="6" t="s">
        <v>121</v>
      </c>
      <c r="G3321" s="7">
        <v>220000</v>
      </c>
      <c r="H3321" s="7">
        <v>220000</v>
      </c>
      <c r="I3321" s="7">
        <v>1</v>
      </c>
    </row>
    <row r="3322" spans="1:9" s="8" customFormat="1" ht="60" x14ac:dyDescent="0.25">
      <c r="A3322" s="575"/>
      <c r="B3322" s="452"/>
      <c r="C3322" s="126">
        <v>50531200</v>
      </c>
      <c r="D3322" s="131" t="s">
        <v>1949</v>
      </c>
      <c r="E3322" s="6" t="s">
        <v>126</v>
      </c>
      <c r="F3322" s="6" t="s">
        <v>121</v>
      </c>
      <c r="G3322" s="7">
        <v>180000</v>
      </c>
      <c r="H3322" s="7">
        <v>180000</v>
      </c>
      <c r="I3322" s="7">
        <v>1</v>
      </c>
    </row>
    <row r="3323" spans="1:9" s="8" customFormat="1" ht="75" x14ac:dyDescent="0.25">
      <c r="A3323" s="575"/>
      <c r="B3323" s="452"/>
      <c r="C3323" s="126">
        <v>50531200</v>
      </c>
      <c r="D3323" s="131" t="s">
        <v>1950</v>
      </c>
      <c r="E3323" s="6" t="s">
        <v>126</v>
      </c>
      <c r="F3323" s="6" t="s">
        <v>121</v>
      </c>
      <c r="G3323" s="7">
        <v>500000</v>
      </c>
      <c r="H3323" s="7">
        <v>500000</v>
      </c>
      <c r="I3323" s="7">
        <v>1</v>
      </c>
    </row>
    <row r="3324" spans="1:9" s="8" customFormat="1" ht="90" x14ac:dyDescent="0.25">
      <c r="A3324" s="575"/>
      <c r="B3324" s="452"/>
      <c r="C3324" s="126">
        <v>50531200</v>
      </c>
      <c r="D3324" s="131" t="s">
        <v>1951</v>
      </c>
      <c r="E3324" s="6" t="s">
        <v>126</v>
      </c>
      <c r="F3324" s="6" t="s">
        <v>121</v>
      </c>
      <c r="G3324" s="7">
        <v>500000</v>
      </c>
      <c r="H3324" s="7">
        <v>500000</v>
      </c>
      <c r="I3324" s="7">
        <v>1</v>
      </c>
    </row>
    <row r="3325" spans="1:9" s="8" customFormat="1" ht="30" x14ac:dyDescent="0.25">
      <c r="A3325" s="575"/>
      <c r="B3325" s="452"/>
      <c r="C3325" s="121" t="s">
        <v>6402</v>
      </c>
      <c r="D3325" s="121" t="s">
        <v>6403</v>
      </c>
      <c r="E3325" s="121" t="s">
        <v>120</v>
      </c>
      <c r="F3325" s="121" t="s">
        <v>121</v>
      </c>
      <c r="G3325" s="344">
        <v>3000</v>
      </c>
      <c r="H3325" s="344">
        <v>3000</v>
      </c>
      <c r="I3325" s="32">
        <v>1</v>
      </c>
    </row>
    <row r="3326" spans="1:9" s="8" customFormat="1" x14ac:dyDescent="0.25">
      <c r="A3326" s="575"/>
      <c r="B3326" s="452"/>
    </row>
    <row r="3327" spans="1:9" x14ac:dyDescent="0.25">
      <c r="A3327" s="575"/>
      <c r="B3327" s="493" t="s">
        <v>513</v>
      </c>
      <c r="C3327" s="493"/>
      <c r="D3327" s="493"/>
      <c r="E3327" s="493"/>
      <c r="F3327" s="493"/>
      <c r="G3327" s="493"/>
      <c r="H3327" s="30">
        <v>35000000</v>
      </c>
      <c r="I3327" s="30"/>
    </row>
    <row r="3328" spans="1:9" x14ac:dyDescent="0.25">
      <c r="A3328" s="575"/>
      <c r="B3328" s="440" t="s">
        <v>154</v>
      </c>
      <c r="C3328" s="440"/>
      <c r="D3328" s="440"/>
      <c r="E3328" s="440"/>
      <c r="F3328" s="440"/>
      <c r="G3328" s="440"/>
      <c r="H3328" s="76">
        <v>34094200</v>
      </c>
      <c r="I3328" s="76"/>
    </row>
    <row r="3329" spans="1:9" s="8" customFormat="1" ht="45" x14ac:dyDescent="0.25">
      <c r="A3329" s="575"/>
      <c r="B3329" s="6">
        <v>5113</v>
      </c>
      <c r="C3329" s="126">
        <v>45611300</v>
      </c>
      <c r="D3329" s="131" t="s">
        <v>1952</v>
      </c>
      <c r="E3329" s="6" t="s">
        <v>126</v>
      </c>
      <c r="F3329" s="6" t="s">
        <v>121</v>
      </c>
      <c r="G3329" s="7">
        <v>34094200</v>
      </c>
      <c r="H3329" s="7">
        <v>34094200</v>
      </c>
      <c r="I3329" s="7">
        <v>1</v>
      </c>
    </row>
    <row r="3330" spans="1:9" x14ac:dyDescent="0.25">
      <c r="A3330" s="575"/>
      <c r="B3330" s="440" t="s">
        <v>118</v>
      </c>
      <c r="C3330" s="440"/>
      <c r="D3330" s="440"/>
      <c r="E3330" s="440"/>
      <c r="F3330" s="440"/>
      <c r="G3330" s="440"/>
      <c r="H3330" s="76">
        <v>905800</v>
      </c>
      <c r="I3330" s="76"/>
    </row>
    <row r="3331" spans="1:9" s="8" customFormat="1" ht="30" x14ac:dyDescent="0.25">
      <c r="A3331" s="575"/>
      <c r="B3331" s="469">
        <v>5113</v>
      </c>
      <c r="C3331" s="126">
        <v>71351540</v>
      </c>
      <c r="D3331" s="131" t="s">
        <v>168</v>
      </c>
      <c r="E3331" s="6" t="s">
        <v>172</v>
      </c>
      <c r="F3331" s="6" t="s">
        <v>121</v>
      </c>
      <c r="G3331" s="7">
        <v>700000</v>
      </c>
      <c r="H3331" s="7">
        <v>700000</v>
      </c>
      <c r="I3331" s="7">
        <v>1</v>
      </c>
    </row>
    <row r="3332" spans="1:9" s="8" customFormat="1" ht="30" x14ac:dyDescent="0.25">
      <c r="A3332" s="575"/>
      <c r="B3332" s="469"/>
      <c r="C3332" s="126">
        <v>98111140</v>
      </c>
      <c r="D3332" s="131" t="s">
        <v>532</v>
      </c>
      <c r="E3332" s="6" t="s">
        <v>120</v>
      </c>
      <c r="F3332" s="6" t="s">
        <v>121</v>
      </c>
      <c r="G3332" s="7">
        <v>205800</v>
      </c>
      <c r="H3332" s="7">
        <v>205800</v>
      </c>
      <c r="I3332" s="7">
        <v>1</v>
      </c>
    </row>
    <row r="3333" spans="1:9" x14ac:dyDescent="0.25">
      <c r="A3333" s="575"/>
      <c r="B3333" s="493" t="s">
        <v>517</v>
      </c>
      <c r="C3333" s="493"/>
      <c r="D3333" s="493"/>
      <c r="E3333" s="493"/>
      <c r="F3333" s="493"/>
      <c r="G3333" s="493"/>
      <c r="H3333" s="30">
        <v>799600</v>
      </c>
      <c r="I3333" s="30"/>
    </row>
    <row r="3334" spans="1:9" x14ac:dyDescent="0.25">
      <c r="A3334" s="575"/>
      <c r="B3334" s="440" t="s">
        <v>118</v>
      </c>
      <c r="C3334" s="440"/>
      <c r="D3334" s="440"/>
      <c r="E3334" s="440"/>
      <c r="F3334" s="440"/>
      <c r="G3334" s="440"/>
      <c r="H3334" s="76">
        <v>799600</v>
      </c>
      <c r="I3334" s="76"/>
    </row>
    <row r="3335" spans="1:9" s="8" customFormat="1" ht="30" x14ac:dyDescent="0.25">
      <c r="A3335" s="575"/>
      <c r="B3335" s="6">
        <v>4861</v>
      </c>
      <c r="C3335" s="126">
        <v>79951100</v>
      </c>
      <c r="D3335" s="131" t="s">
        <v>633</v>
      </c>
      <c r="E3335" s="6" t="s">
        <v>126</v>
      </c>
      <c r="F3335" s="6" t="s">
        <v>121</v>
      </c>
      <c r="G3335" s="7">
        <v>799600</v>
      </c>
      <c r="H3335" s="7">
        <v>799600</v>
      </c>
      <c r="I3335" s="7">
        <v>1</v>
      </c>
    </row>
    <row r="3336" spans="1:9" x14ac:dyDescent="0.25">
      <c r="A3336" s="575"/>
      <c r="B3336" s="493" t="s">
        <v>153</v>
      </c>
      <c r="C3336" s="493"/>
      <c r="D3336" s="493"/>
      <c r="E3336" s="493"/>
      <c r="F3336" s="493"/>
      <c r="G3336" s="493"/>
      <c r="H3336" s="30">
        <v>7470000</v>
      </c>
      <c r="I3336" s="30"/>
    </row>
    <row r="3337" spans="1:9" x14ac:dyDescent="0.25">
      <c r="A3337" s="575"/>
      <c r="B3337" s="440" t="s">
        <v>154</v>
      </c>
      <c r="C3337" s="440"/>
      <c r="D3337" s="440"/>
      <c r="E3337" s="440"/>
      <c r="F3337" s="440"/>
      <c r="G3337" s="440"/>
      <c r="H3337" s="76">
        <v>6270000</v>
      </c>
      <c r="I3337" s="76"/>
    </row>
    <row r="3338" spans="1:9" ht="30" x14ac:dyDescent="0.25">
      <c r="A3338" s="575"/>
      <c r="B3338" s="460">
        <v>5134</v>
      </c>
      <c r="C3338" s="121" t="s">
        <v>6404</v>
      </c>
      <c r="D3338" s="121" t="s">
        <v>519</v>
      </c>
      <c r="E3338" s="391" t="s">
        <v>149</v>
      </c>
      <c r="F3338" s="391" t="s">
        <v>121</v>
      </c>
      <c r="G3338" s="374">
        <v>500000</v>
      </c>
      <c r="H3338" s="374">
        <v>500000</v>
      </c>
      <c r="I3338" s="394">
        <v>1</v>
      </c>
    </row>
    <row r="3339" spans="1:9" ht="45" x14ac:dyDescent="0.25">
      <c r="A3339" s="575"/>
      <c r="B3339" s="461"/>
      <c r="C3339" s="121" t="s">
        <v>1953</v>
      </c>
      <c r="D3339" s="151" t="s">
        <v>1954</v>
      </c>
      <c r="E3339" s="10" t="s">
        <v>149</v>
      </c>
      <c r="F3339" s="10" t="s">
        <v>121</v>
      </c>
      <c r="G3339" s="3">
        <v>1295000</v>
      </c>
      <c r="H3339" s="3">
        <v>1295000</v>
      </c>
      <c r="I3339" s="3">
        <v>1</v>
      </c>
    </row>
    <row r="3340" spans="1:9" ht="45" x14ac:dyDescent="0.25">
      <c r="A3340" s="575"/>
      <c r="B3340" s="461"/>
      <c r="C3340" s="121" t="s">
        <v>1955</v>
      </c>
      <c r="D3340" s="122" t="s">
        <v>1956</v>
      </c>
      <c r="E3340" s="10" t="s">
        <v>149</v>
      </c>
      <c r="F3340" s="10" t="s">
        <v>121</v>
      </c>
      <c r="G3340" s="3">
        <v>60000</v>
      </c>
      <c r="H3340" s="3">
        <v>60000</v>
      </c>
      <c r="I3340" s="3">
        <v>1</v>
      </c>
    </row>
    <row r="3341" spans="1:9" ht="45" x14ac:dyDescent="0.25">
      <c r="A3341" s="575"/>
      <c r="B3341" s="461"/>
      <c r="C3341" s="121" t="s">
        <v>1957</v>
      </c>
      <c r="D3341" s="122" t="s">
        <v>1958</v>
      </c>
      <c r="E3341" s="10" t="s">
        <v>149</v>
      </c>
      <c r="F3341" s="10" t="s">
        <v>121</v>
      </c>
      <c r="G3341" s="3">
        <v>180000</v>
      </c>
      <c r="H3341" s="3">
        <v>180000</v>
      </c>
      <c r="I3341" s="3">
        <v>1</v>
      </c>
    </row>
    <row r="3342" spans="1:9" ht="45" x14ac:dyDescent="0.25">
      <c r="A3342" s="575"/>
      <c r="B3342" s="461"/>
      <c r="C3342" s="121" t="s">
        <v>1959</v>
      </c>
      <c r="D3342" s="122" t="s">
        <v>1960</v>
      </c>
      <c r="E3342" s="10" t="s">
        <v>149</v>
      </c>
      <c r="F3342" s="10" t="s">
        <v>121</v>
      </c>
      <c r="G3342" s="3">
        <v>45000</v>
      </c>
      <c r="H3342" s="3">
        <v>45000</v>
      </c>
      <c r="I3342" s="3">
        <v>1</v>
      </c>
    </row>
    <row r="3343" spans="1:9" ht="45" x14ac:dyDescent="0.25">
      <c r="A3343" s="575"/>
      <c r="B3343" s="461"/>
      <c r="C3343" s="121" t="s">
        <v>1961</v>
      </c>
      <c r="D3343" s="122" t="s">
        <v>1962</v>
      </c>
      <c r="E3343" s="10" t="s">
        <v>149</v>
      </c>
      <c r="F3343" s="10" t="s">
        <v>121</v>
      </c>
      <c r="G3343" s="3">
        <v>180000</v>
      </c>
      <c r="H3343" s="3">
        <v>180000</v>
      </c>
      <c r="I3343" s="3">
        <v>1</v>
      </c>
    </row>
    <row r="3344" spans="1:9" ht="45" x14ac:dyDescent="0.25">
      <c r="A3344" s="575"/>
      <c r="B3344" s="461"/>
      <c r="C3344" s="121" t="s">
        <v>1963</v>
      </c>
      <c r="D3344" s="122" t="s">
        <v>1964</v>
      </c>
      <c r="E3344" s="10" t="s">
        <v>149</v>
      </c>
      <c r="F3344" s="10" t="s">
        <v>121</v>
      </c>
      <c r="G3344" s="3">
        <v>300000</v>
      </c>
      <c r="H3344" s="3">
        <v>300000</v>
      </c>
      <c r="I3344" s="3">
        <v>1</v>
      </c>
    </row>
    <row r="3345" spans="1:9" ht="45" x14ac:dyDescent="0.25">
      <c r="A3345" s="575"/>
      <c r="B3345" s="461"/>
      <c r="C3345" s="121" t="s">
        <v>1965</v>
      </c>
      <c r="D3345" s="122" t="s">
        <v>1966</v>
      </c>
      <c r="E3345" s="10" t="s">
        <v>149</v>
      </c>
      <c r="F3345" s="10" t="s">
        <v>121</v>
      </c>
      <c r="G3345" s="3">
        <v>180000</v>
      </c>
      <c r="H3345" s="3">
        <v>180000</v>
      </c>
      <c r="I3345" s="3">
        <v>1</v>
      </c>
    </row>
    <row r="3346" spans="1:9" ht="45" x14ac:dyDescent="0.25">
      <c r="A3346" s="575"/>
      <c r="B3346" s="461"/>
      <c r="C3346" s="121" t="s">
        <v>1967</v>
      </c>
      <c r="D3346" s="122" t="s">
        <v>1968</v>
      </c>
      <c r="E3346" s="10" t="s">
        <v>149</v>
      </c>
      <c r="F3346" s="10" t="s">
        <v>121</v>
      </c>
      <c r="G3346" s="3">
        <v>60000</v>
      </c>
      <c r="H3346" s="3">
        <v>60000</v>
      </c>
      <c r="I3346" s="3">
        <v>1</v>
      </c>
    </row>
    <row r="3347" spans="1:9" ht="45" x14ac:dyDescent="0.25">
      <c r="A3347" s="575"/>
      <c r="B3347" s="461"/>
      <c r="C3347" s="121" t="s">
        <v>1969</v>
      </c>
      <c r="D3347" s="122" t="s">
        <v>1970</v>
      </c>
      <c r="E3347" s="10" t="s">
        <v>149</v>
      </c>
      <c r="F3347" s="10" t="s">
        <v>121</v>
      </c>
      <c r="G3347" s="3">
        <v>90000</v>
      </c>
      <c r="H3347" s="3">
        <v>90000</v>
      </c>
      <c r="I3347" s="3">
        <v>1</v>
      </c>
    </row>
    <row r="3348" spans="1:9" ht="45" x14ac:dyDescent="0.25">
      <c r="A3348" s="575"/>
      <c r="B3348" s="461"/>
      <c r="C3348" s="121" t="s">
        <v>1971</v>
      </c>
      <c r="D3348" s="122" t="s">
        <v>1972</v>
      </c>
      <c r="E3348" s="10" t="s">
        <v>149</v>
      </c>
      <c r="F3348" s="10" t="s">
        <v>121</v>
      </c>
      <c r="G3348" s="3">
        <v>180000</v>
      </c>
      <c r="H3348" s="3">
        <v>180000</v>
      </c>
      <c r="I3348" s="3">
        <v>1</v>
      </c>
    </row>
    <row r="3349" spans="1:9" ht="60" x14ac:dyDescent="0.25">
      <c r="A3349" s="575"/>
      <c r="B3349" s="461"/>
      <c r="C3349" s="121" t="s">
        <v>1973</v>
      </c>
      <c r="D3349" s="122" t="s">
        <v>1974</v>
      </c>
      <c r="E3349" s="10" t="s">
        <v>149</v>
      </c>
      <c r="F3349" s="10" t="s">
        <v>121</v>
      </c>
      <c r="G3349" s="3">
        <v>45000</v>
      </c>
      <c r="H3349" s="3">
        <v>45000</v>
      </c>
      <c r="I3349" s="3">
        <v>1</v>
      </c>
    </row>
    <row r="3350" spans="1:9" ht="45" x14ac:dyDescent="0.25">
      <c r="A3350" s="575"/>
      <c r="B3350" s="461"/>
      <c r="C3350" s="121" t="s">
        <v>1975</v>
      </c>
      <c r="D3350" s="122" t="s">
        <v>1976</v>
      </c>
      <c r="E3350" s="10" t="s">
        <v>149</v>
      </c>
      <c r="F3350" s="10" t="s">
        <v>121</v>
      </c>
      <c r="G3350" s="3">
        <v>150000</v>
      </c>
      <c r="H3350" s="3">
        <v>150000</v>
      </c>
      <c r="I3350" s="3">
        <v>1</v>
      </c>
    </row>
    <row r="3351" spans="1:9" ht="45" x14ac:dyDescent="0.25">
      <c r="A3351" s="575"/>
      <c r="B3351" s="461"/>
      <c r="C3351" s="121" t="s">
        <v>1977</v>
      </c>
      <c r="D3351" s="122" t="s">
        <v>1978</v>
      </c>
      <c r="E3351" s="10" t="s">
        <v>149</v>
      </c>
      <c r="F3351" s="10" t="s">
        <v>121</v>
      </c>
      <c r="G3351" s="3">
        <v>75000</v>
      </c>
      <c r="H3351" s="3">
        <v>75000</v>
      </c>
      <c r="I3351" s="3">
        <v>1</v>
      </c>
    </row>
    <row r="3352" spans="1:9" ht="45" x14ac:dyDescent="0.25">
      <c r="A3352" s="575"/>
      <c r="B3352" s="461"/>
      <c r="C3352" s="121" t="s">
        <v>1979</v>
      </c>
      <c r="D3352" s="122" t="s">
        <v>1980</v>
      </c>
      <c r="E3352" s="10" t="s">
        <v>149</v>
      </c>
      <c r="F3352" s="10" t="s">
        <v>121</v>
      </c>
      <c r="G3352" s="3">
        <v>90000</v>
      </c>
      <c r="H3352" s="3">
        <v>90000</v>
      </c>
      <c r="I3352" s="3">
        <v>1</v>
      </c>
    </row>
    <row r="3353" spans="1:9" ht="45" x14ac:dyDescent="0.25">
      <c r="A3353" s="575"/>
      <c r="B3353" s="461"/>
      <c r="C3353" s="121" t="s">
        <v>1981</v>
      </c>
      <c r="D3353" s="122" t="s">
        <v>1982</v>
      </c>
      <c r="E3353" s="10" t="s">
        <v>149</v>
      </c>
      <c r="F3353" s="10" t="s">
        <v>121</v>
      </c>
      <c r="G3353" s="3">
        <v>90000</v>
      </c>
      <c r="H3353" s="3">
        <v>90000</v>
      </c>
      <c r="I3353" s="3">
        <v>1</v>
      </c>
    </row>
    <row r="3354" spans="1:9" ht="45" x14ac:dyDescent="0.25">
      <c r="A3354" s="575"/>
      <c r="B3354" s="461"/>
      <c r="C3354" s="121" t="s">
        <v>1983</v>
      </c>
      <c r="D3354" s="122" t="s">
        <v>1984</v>
      </c>
      <c r="E3354" s="10" t="s">
        <v>149</v>
      </c>
      <c r="F3354" s="10" t="s">
        <v>121</v>
      </c>
      <c r="G3354" s="3">
        <v>45000</v>
      </c>
      <c r="H3354" s="3">
        <v>45000</v>
      </c>
      <c r="I3354" s="3">
        <v>1</v>
      </c>
    </row>
    <row r="3355" spans="1:9" ht="60" x14ac:dyDescent="0.25">
      <c r="A3355" s="575"/>
      <c r="B3355" s="461"/>
      <c r="C3355" s="121" t="s">
        <v>1985</v>
      </c>
      <c r="D3355" s="122" t="s">
        <v>1986</v>
      </c>
      <c r="E3355" s="10" t="s">
        <v>149</v>
      </c>
      <c r="F3355" s="10" t="s">
        <v>121</v>
      </c>
      <c r="G3355" s="3">
        <v>60000</v>
      </c>
      <c r="H3355" s="3">
        <v>60000</v>
      </c>
      <c r="I3355" s="3">
        <v>1</v>
      </c>
    </row>
    <row r="3356" spans="1:9" ht="45" x14ac:dyDescent="0.25">
      <c r="A3356" s="575"/>
      <c r="B3356" s="461"/>
      <c r="C3356" s="121" t="s">
        <v>1987</v>
      </c>
      <c r="D3356" s="122" t="s">
        <v>1988</v>
      </c>
      <c r="E3356" s="10" t="s">
        <v>149</v>
      </c>
      <c r="F3356" s="10" t="s">
        <v>121</v>
      </c>
      <c r="G3356" s="3">
        <v>45000</v>
      </c>
      <c r="H3356" s="3">
        <v>45000</v>
      </c>
      <c r="I3356" s="3">
        <v>1</v>
      </c>
    </row>
    <row r="3357" spans="1:9" ht="45" x14ac:dyDescent="0.25">
      <c r="A3357" s="575"/>
      <c r="B3357" s="461"/>
      <c r="C3357" s="121" t="s">
        <v>1989</v>
      </c>
      <c r="D3357" s="122" t="s">
        <v>1990</v>
      </c>
      <c r="E3357" s="10" t="s">
        <v>149</v>
      </c>
      <c r="F3357" s="10" t="s">
        <v>121</v>
      </c>
      <c r="G3357" s="3">
        <v>90000</v>
      </c>
      <c r="H3357" s="3">
        <v>90000</v>
      </c>
      <c r="I3357" s="3">
        <v>1</v>
      </c>
    </row>
    <row r="3358" spans="1:9" ht="45" x14ac:dyDescent="0.25">
      <c r="A3358" s="575"/>
      <c r="B3358" s="461"/>
      <c r="C3358" s="121" t="s">
        <v>1991</v>
      </c>
      <c r="D3358" s="122" t="s">
        <v>1992</v>
      </c>
      <c r="E3358" s="10" t="s">
        <v>149</v>
      </c>
      <c r="F3358" s="10" t="s">
        <v>121</v>
      </c>
      <c r="G3358" s="3">
        <v>120000</v>
      </c>
      <c r="H3358" s="3">
        <v>120000</v>
      </c>
      <c r="I3358" s="3">
        <v>1</v>
      </c>
    </row>
    <row r="3359" spans="1:9" ht="45" x14ac:dyDescent="0.25">
      <c r="A3359" s="575"/>
      <c r="B3359" s="461"/>
      <c r="C3359" s="121" t="s">
        <v>1993</v>
      </c>
      <c r="D3359" s="122" t="s">
        <v>1994</v>
      </c>
      <c r="E3359" s="10" t="s">
        <v>149</v>
      </c>
      <c r="F3359" s="10" t="s">
        <v>121</v>
      </c>
      <c r="G3359" s="3">
        <v>500000</v>
      </c>
      <c r="H3359" s="3">
        <v>500000</v>
      </c>
      <c r="I3359" s="3">
        <v>1</v>
      </c>
    </row>
    <row r="3360" spans="1:9" ht="45" x14ac:dyDescent="0.25">
      <c r="A3360" s="575"/>
      <c r="B3360" s="461"/>
      <c r="C3360" s="121" t="s">
        <v>1995</v>
      </c>
      <c r="D3360" s="122" t="s">
        <v>1996</v>
      </c>
      <c r="E3360" s="10" t="s">
        <v>149</v>
      </c>
      <c r="F3360" s="10" t="s">
        <v>121</v>
      </c>
      <c r="G3360" s="3">
        <v>350000</v>
      </c>
      <c r="H3360" s="3">
        <v>350000</v>
      </c>
      <c r="I3360" s="3">
        <v>1</v>
      </c>
    </row>
    <row r="3361" spans="1:9" ht="45" x14ac:dyDescent="0.25">
      <c r="A3361" s="575"/>
      <c r="B3361" s="461"/>
      <c r="C3361" s="121" t="s">
        <v>1997</v>
      </c>
      <c r="D3361" s="122" t="s">
        <v>1998</v>
      </c>
      <c r="E3361" s="10" t="s">
        <v>149</v>
      </c>
      <c r="F3361" s="10" t="s">
        <v>121</v>
      </c>
      <c r="G3361" s="3">
        <v>250000</v>
      </c>
      <c r="H3361" s="3">
        <v>250000</v>
      </c>
      <c r="I3361" s="3">
        <v>1</v>
      </c>
    </row>
    <row r="3362" spans="1:9" ht="45" x14ac:dyDescent="0.25">
      <c r="A3362" s="575"/>
      <c r="B3362" s="461"/>
      <c r="C3362" s="121" t="s">
        <v>1999</v>
      </c>
      <c r="D3362" s="122" t="s">
        <v>2000</v>
      </c>
      <c r="E3362" s="10" t="s">
        <v>149</v>
      </c>
      <c r="F3362" s="10" t="s">
        <v>121</v>
      </c>
      <c r="G3362" s="3">
        <v>250000</v>
      </c>
      <c r="H3362" s="3">
        <v>250000</v>
      </c>
      <c r="I3362" s="3">
        <v>1</v>
      </c>
    </row>
    <row r="3363" spans="1:9" ht="45" x14ac:dyDescent="0.25">
      <c r="A3363" s="575"/>
      <c r="B3363" s="461"/>
      <c r="C3363" s="121" t="s">
        <v>2001</v>
      </c>
      <c r="D3363" s="122" t="s">
        <v>2002</v>
      </c>
      <c r="E3363" s="10" t="s">
        <v>149</v>
      </c>
      <c r="F3363" s="10" t="s">
        <v>121</v>
      </c>
      <c r="G3363" s="3">
        <v>500000</v>
      </c>
      <c r="H3363" s="3">
        <v>500000</v>
      </c>
      <c r="I3363" s="3">
        <v>1</v>
      </c>
    </row>
    <row r="3364" spans="1:9" ht="45" x14ac:dyDescent="0.25">
      <c r="A3364" s="575"/>
      <c r="B3364" s="461"/>
      <c r="C3364" s="121" t="s">
        <v>2003</v>
      </c>
      <c r="D3364" s="122" t="s">
        <v>2004</v>
      </c>
      <c r="E3364" s="10" t="s">
        <v>149</v>
      </c>
      <c r="F3364" s="10" t="s">
        <v>121</v>
      </c>
      <c r="G3364" s="3">
        <v>500000</v>
      </c>
      <c r="H3364" s="3">
        <v>500000</v>
      </c>
      <c r="I3364" s="3">
        <v>1</v>
      </c>
    </row>
    <row r="3365" spans="1:9" ht="60" x14ac:dyDescent="0.25">
      <c r="A3365" s="575"/>
      <c r="B3365" s="461"/>
      <c r="C3365" s="121" t="s">
        <v>2005</v>
      </c>
      <c r="D3365" s="122" t="s">
        <v>2006</v>
      </c>
      <c r="E3365" s="10" t="s">
        <v>149</v>
      </c>
      <c r="F3365" s="10" t="s">
        <v>121</v>
      </c>
      <c r="G3365" s="3">
        <v>100000</v>
      </c>
      <c r="H3365" s="3">
        <v>100000</v>
      </c>
      <c r="I3365" s="3">
        <v>1</v>
      </c>
    </row>
    <row r="3366" spans="1:9" ht="45" x14ac:dyDescent="0.25">
      <c r="A3366" s="575"/>
      <c r="B3366" s="461"/>
      <c r="C3366" s="121" t="s">
        <v>2007</v>
      </c>
      <c r="D3366" s="122" t="s">
        <v>2008</v>
      </c>
      <c r="E3366" s="10" t="s">
        <v>149</v>
      </c>
      <c r="F3366" s="10" t="s">
        <v>121</v>
      </c>
      <c r="G3366" s="3">
        <v>80000</v>
      </c>
      <c r="H3366" s="3">
        <v>80000</v>
      </c>
      <c r="I3366" s="3">
        <v>1</v>
      </c>
    </row>
    <row r="3367" spans="1:9" ht="60" x14ac:dyDescent="0.25">
      <c r="A3367" s="575"/>
      <c r="B3367" s="461"/>
      <c r="C3367" s="121" t="s">
        <v>2009</v>
      </c>
      <c r="D3367" s="122" t="s">
        <v>2010</v>
      </c>
      <c r="E3367" s="10" t="s">
        <v>149</v>
      </c>
      <c r="F3367" s="10" t="s">
        <v>121</v>
      </c>
      <c r="G3367" s="3">
        <v>80000</v>
      </c>
      <c r="H3367" s="3">
        <v>80000</v>
      </c>
      <c r="I3367" s="3">
        <v>1</v>
      </c>
    </row>
    <row r="3368" spans="1:9" ht="60" x14ac:dyDescent="0.25">
      <c r="A3368" s="575"/>
      <c r="B3368" s="461"/>
      <c r="C3368" s="121" t="s">
        <v>2011</v>
      </c>
      <c r="D3368" s="122" t="s">
        <v>2012</v>
      </c>
      <c r="E3368" s="10" t="s">
        <v>149</v>
      </c>
      <c r="F3368" s="10" t="s">
        <v>121</v>
      </c>
      <c r="G3368" s="3">
        <v>80000</v>
      </c>
      <c r="H3368" s="3">
        <v>80000</v>
      </c>
      <c r="I3368" s="3">
        <v>1</v>
      </c>
    </row>
    <row r="3369" spans="1:9" ht="45" x14ac:dyDescent="0.25">
      <c r="A3369" s="575"/>
      <c r="B3369" s="461"/>
      <c r="C3369" s="121" t="s">
        <v>2013</v>
      </c>
      <c r="D3369" s="122" t="s">
        <v>2014</v>
      </c>
      <c r="E3369" s="10" t="s">
        <v>149</v>
      </c>
      <c r="F3369" s="10" t="s">
        <v>121</v>
      </c>
      <c r="G3369" s="3">
        <v>100000</v>
      </c>
      <c r="H3369" s="3">
        <v>100000</v>
      </c>
      <c r="I3369" s="3">
        <v>1</v>
      </c>
    </row>
    <row r="3370" spans="1:9" ht="60" x14ac:dyDescent="0.25">
      <c r="A3370" s="575"/>
      <c r="B3370" s="462"/>
      <c r="C3370" s="121" t="s">
        <v>2015</v>
      </c>
      <c r="D3370" s="122" t="s">
        <v>2016</v>
      </c>
      <c r="E3370" s="10" t="s">
        <v>149</v>
      </c>
      <c r="F3370" s="10" t="s">
        <v>121</v>
      </c>
      <c r="G3370" s="3">
        <v>100000</v>
      </c>
      <c r="H3370" s="3">
        <v>100000</v>
      </c>
      <c r="I3370" s="3">
        <v>1</v>
      </c>
    </row>
    <row r="3371" spans="1:9" ht="15" customHeight="1" x14ac:dyDescent="0.25">
      <c r="A3371" s="575"/>
      <c r="B3371" s="494" t="s">
        <v>118</v>
      </c>
      <c r="C3371" s="495"/>
      <c r="D3371" s="495"/>
      <c r="E3371" s="495"/>
      <c r="F3371" s="495"/>
      <c r="G3371" s="496"/>
      <c r="H3371" s="76">
        <f>H3372</f>
        <v>786500</v>
      </c>
      <c r="I3371" s="76"/>
    </row>
    <row r="3372" spans="1:9" x14ac:dyDescent="0.25">
      <c r="A3372" s="575"/>
      <c r="B3372" s="10">
        <v>5134</v>
      </c>
      <c r="C3372" s="121" t="s">
        <v>5478</v>
      </c>
      <c r="D3372" s="122" t="s">
        <v>164</v>
      </c>
      <c r="E3372" s="10" t="s">
        <v>149</v>
      </c>
      <c r="F3372" s="10" t="s">
        <v>121</v>
      </c>
      <c r="G3372" s="3">
        <v>786500</v>
      </c>
      <c r="H3372" s="3">
        <v>786500</v>
      </c>
      <c r="I3372" s="3">
        <v>1</v>
      </c>
    </row>
    <row r="3373" spans="1:9" x14ac:dyDescent="0.25">
      <c r="A3373" s="575"/>
      <c r="B3373" s="493" t="s">
        <v>524</v>
      </c>
      <c r="C3373" s="493"/>
      <c r="D3373" s="493"/>
      <c r="E3373" s="493"/>
      <c r="F3373" s="493"/>
      <c r="G3373" s="493"/>
      <c r="H3373" s="30">
        <v>2000000</v>
      </c>
      <c r="I3373" s="30"/>
    </row>
    <row r="3374" spans="1:9" x14ac:dyDescent="0.25">
      <c r="A3374" s="575"/>
      <c r="B3374" s="440" t="s">
        <v>118</v>
      </c>
      <c r="C3374" s="440"/>
      <c r="D3374" s="440"/>
      <c r="E3374" s="440"/>
      <c r="F3374" s="440"/>
      <c r="G3374" s="440"/>
      <c r="H3374" s="76">
        <v>2000000</v>
      </c>
      <c r="I3374" s="76"/>
    </row>
    <row r="3375" spans="1:9" ht="60" x14ac:dyDescent="0.25">
      <c r="A3375" s="575"/>
      <c r="B3375" s="10">
        <v>4239</v>
      </c>
      <c r="C3375" s="121" t="s">
        <v>2017</v>
      </c>
      <c r="D3375" s="122" t="s">
        <v>781</v>
      </c>
      <c r="E3375" s="10" t="s">
        <v>14</v>
      </c>
      <c r="F3375" s="10" t="s">
        <v>121</v>
      </c>
      <c r="G3375" s="3">
        <v>2000000</v>
      </c>
      <c r="H3375" s="3">
        <v>2000000</v>
      </c>
      <c r="I3375" s="3">
        <v>1</v>
      </c>
    </row>
    <row r="3376" spans="1:9" x14ac:dyDescent="0.25">
      <c r="A3376" s="575"/>
      <c r="B3376" s="493" t="s">
        <v>165</v>
      </c>
      <c r="C3376" s="493"/>
      <c r="D3376" s="493"/>
      <c r="E3376" s="493"/>
      <c r="F3376" s="493"/>
      <c r="G3376" s="493"/>
      <c r="H3376" s="30">
        <v>101399800</v>
      </c>
      <c r="I3376" s="30"/>
    </row>
    <row r="3377" spans="1:9" x14ac:dyDescent="0.25">
      <c r="A3377" s="575"/>
      <c r="B3377" s="440" t="s">
        <v>154</v>
      </c>
      <c r="C3377" s="440"/>
      <c r="D3377" s="440"/>
      <c r="E3377" s="440"/>
      <c r="F3377" s="440"/>
      <c r="G3377" s="440"/>
      <c r="H3377" s="76">
        <v>99399800</v>
      </c>
      <c r="I3377" s="76"/>
    </row>
    <row r="3378" spans="1:9" ht="30" x14ac:dyDescent="0.25">
      <c r="A3378" s="575"/>
      <c r="B3378" s="10">
        <v>4251</v>
      </c>
      <c r="C3378" s="121" t="s">
        <v>2018</v>
      </c>
      <c r="D3378" s="122" t="s">
        <v>167</v>
      </c>
      <c r="E3378" s="10" t="s">
        <v>149</v>
      </c>
      <c r="F3378" s="10" t="s">
        <v>121</v>
      </c>
      <c r="G3378" s="3">
        <v>99399800</v>
      </c>
      <c r="H3378" s="3">
        <v>99399800</v>
      </c>
      <c r="I3378" s="3">
        <v>1</v>
      </c>
    </row>
    <row r="3379" spans="1:9" x14ac:dyDescent="0.25">
      <c r="A3379" s="575"/>
      <c r="B3379" s="440" t="s">
        <v>118</v>
      </c>
      <c r="C3379" s="440"/>
      <c r="D3379" s="440"/>
      <c r="E3379" s="440"/>
      <c r="F3379" s="440"/>
      <c r="G3379" s="440"/>
      <c r="H3379" s="76">
        <v>2000000</v>
      </c>
      <c r="I3379" s="76"/>
    </row>
    <row r="3380" spans="1:9" s="8" customFormat="1" ht="30" x14ac:dyDescent="0.25">
      <c r="A3380" s="575"/>
      <c r="B3380" s="6">
        <v>4251</v>
      </c>
      <c r="C3380" s="126">
        <v>71351540</v>
      </c>
      <c r="D3380" s="131" t="s">
        <v>168</v>
      </c>
      <c r="E3380" s="6" t="s">
        <v>520</v>
      </c>
      <c r="F3380" s="6" t="s">
        <v>121</v>
      </c>
      <c r="G3380" s="7">
        <v>2000000</v>
      </c>
      <c r="H3380" s="7">
        <v>2000000</v>
      </c>
      <c r="I3380" s="7">
        <v>1</v>
      </c>
    </row>
    <row r="3381" spans="1:9" x14ac:dyDescent="0.25">
      <c r="A3381" s="575"/>
      <c r="B3381" s="493" t="s">
        <v>169</v>
      </c>
      <c r="C3381" s="493"/>
      <c r="D3381" s="493"/>
      <c r="E3381" s="493"/>
      <c r="F3381" s="493"/>
      <c r="G3381" s="493"/>
      <c r="H3381" s="30">
        <v>8976000</v>
      </c>
      <c r="I3381" s="30"/>
    </row>
    <row r="3382" spans="1:9" x14ac:dyDescent="0.25">
      <c r="A3382" s="575"/>
      <c r="B3382" s="440" t="s">
        <v>154</v>
      </c>
      <c r="C3382" s="440"/>
      <c r="D3382" s="440"/>
      <c r="E3382" s="440"/>
      <c r="F3382" s="440"/>
      <c r="G3382" s="440"/>
      <c r="H3382" s="76">
        <v>8800000</v>
      </c>
      <c r="I3382" s="76"/>
    </row>
    <row r="3383" spans="1:9" ht="30" x14ac:dyDescent="0.25">
      <c r="A3383" s="575"/>
      <c r="B3383" s="10">
        <v>4251</v>
      </c>
      <c r="C3383" s="121" t="s">
        <v>2019</v>
      </c>
      <c r="D3383" s="122" t="s">
        <v>171</v>
      </c>
      <c r="E3383" s="10" t="s">
        <v>126</v>
      </c>
      <c r="F3383" s="10" t="s">
        <v>121</v>
      </c>
      <c r="G3383" s="3">
        <v>8800000</v>
      </c>
      <c r="H3383" s="3">
        <v>8800000</v>
      </c>
      <c r="I3383" s="3">
        <v>1</v>
      </c>
    </row>
    <row r="3384" spans="1:9" x14ac:dyDescent="0.25">
      <c r="A3384" s="575"/>
      <c r="B3384" s="440" t="s">
        <v>118</v>
      </c>
      <c r="C3384" s="440"/>
      <c r="D3384" s="440"/>
      <c r="E3384" s="440"/>
      <c r="F3384" s="440"/>
      <c r="G3384" s="440"/>
      <c r="H3384" s="76">
        <v>176000</v>
      </c>
      <c r="I3384" s="76"/>
    </row>
    <row r="3385" spans="1:9" s="8" customFormat="1" ht="30" x14ac:dyDescent="0.25">
      <c r="A3385" s="575"/>
      <c r="B3385" s="6">
        <v>4251</v>
      </c>
      <c r="C3385" s="126" t="s">
        <v>5567</v>
      </c>
      <c r="D3385" s="131" t="s">
        <v>168</v>
      </c>
      <c r="E3385" s="6" t="s">
        <v>172</v>
      </c>
      <c r="F3385" s="6" t="s">
        <v>121</v>
      </c>
      <c r="G3385" s="7">
        <v>176000</v>
      </c>
      <c r="H3385" s="7">
        <v>176000</v>
      </c>
      <c r="I3385" s="7">
        <v>1</v>
      </c>
    </row>
    <row r="3386" spans="1:9" x14ac:dyDescent="0.25">
      <c r="A3386" s="575"/>
      <c r="B3386" s="493" t="s">
        <v>173</v>
      </c>
      <c r="C3386" s="493"/>
      <c r="D3386" s="493"/>
      <c r="E3386" s="493"/>
      <c r="F3386" s="493"/>
      <c r="G3386" s="493"/>
      <c r="H3386" s="30">
        <v>1524000</v>
      </c>
      <c r="I3386" s="30"/>
    </row>
    <row r="3387" spans="1:9" x14ac:dyDescent="0.25">
      <c r="A3387" s="575"/>
      <c r="B3387" s="440" t="s">
        <v>154</v>
      </c>
      <c r="C3387" s="440"/>
      <c r="D3387" s="440"/>
      <c r="E3387" s="440"/>
      <c r="F3387" s="440"/>
      <c r="G3387" s="440"/>
      <c r="H3387" s="76">
        <v>768000</v>
      </c>
      <c r="I3387" s="76"/>
    </row>
    <row r="3388" spans="1:9" ht="60" x14ac:dyDescent="0.25">
      <c r="A3388" s="575"/>
      <c r="B3388" s="452">
        <v>5113</v>
      </c>
      <c r="C3388" s="121" t="s">
        <v>2020</v>
      </c>
      <c r="D3388" s="122" t="s">
        <v>2021</v>
      </c>
      <c r="E3388" s="10" t="s">
        <v>126</v>
      </c>
      <c r="F3388" s="10" t="s">
        <v>121</v>
      </c>
      <c r="G3388" s="3">
        <v>11017960</v>
      </c>
      <c r="H3388" s="3">
        <v>11017960</v>
      </c>
      <c r="I3388" s="3">
        <v>1</v>
      </c>
    </row>
    <row r="3389" spans="1:9" ht="45" x14ac:dyDescent="0.25">
      <c r="A3389" s="575"/>
      <c r="B3389" s="452"/>
      <c r="C3389" s="121" t="s">
        <v>2022</v>
      </c>
      <c r="D3389" s="122" t="s">
        <v>2023</v>
      </c>
      <c r="E3389" s="10" t="s">
        <v>126</v>
      </c>
      <c r="F3389" s="10" t="s">
        <v>121</v>
      </c>
      <c r="G3389" s="3">
        <v>18139960</v>
      </c>
      <c r="H3389" s="3">
        <v>18139960</v>
      </c>
      <c r="I3389" s="3">
        <v>1</v>
      </c>
    </row>
    <row r="3390" spans="1:9" x14ac:dyDescent="0.25">
      <c r="A3390" s="575"/>
      <c r="B3390" s="440" t="s">
        <v>118</v>
      </c>
      <c r="C3390" s="440"/>
      <c r="D3390" s="440"/>
      <c r="E3390" s="440"/>
      <c r="F3390" s="440"/>
      <c r="G3390" s="440"/>
      <c r="H3390" s="76">
        <v>756000</v>
      </c>
      <c r="I3390" s="76"/>
    </row>
    <row r="3391" spans="1:9" s="8" customFormat="1" ht="60" x14ac:dyDescent="0.25">
      <c r="A3391" s="575"/>
      <c r="B3391" s="452">
        <v>5113</v>
      </c>
      <c r="C3391" s="126">
        <v>71351540</v>
      </c>
      <c r="D3391" s="131" t="s">
        <v>2024</v>
      </c>
      <c r="E3391" s="6" t="s">
        <v>172</v>
      </c>
      <c r="F3391" s="6" t="s">
        <v>121</v>
      </c>
      <c r="G3391" s="7">
        <v>220000</v>
      </c>
      <c r="H3391" s="7">
        <v>220000</v>
      </c>
      <c r="I3391" s="7">
        <v>1</v>
      </c>
    </row>
    <row r="3392" spans="1:9" s="8" customFormat="1" ht="45" x14ac:dyDescent="0.25">
      <c r="A3392" s="575"/>
      <c r="B3392" s="452"/>
      <c r="C3392" s="126">
        <v>71351540</v>
      </c>
      <c r="D3392" s="131" t="s">
        <v>2025</v>
      </c>
      <c r="E3392" s="6" t="s">
        <v>172</v>
      </c>
      <c r="F3392" s="6" t="s">
        <v>121</v>
      </c>
      <c r="G3392" s="7">
        <v>362000</v>
      </c>
      <c r="H3392" s="7">
        <v>362000</v>
      </c>
      <c r="I3392" s="7">
        <v>1</v>
      </c>
    </row>
    <row r="3393" spans="1:9" ht="60" x14ac:dyDescent="0.25">
      <c r="A3393" s="575"/>
      <c r="B3393" s="452"/>
      <c r="C3393" s="121" t="s">
        <v>2026</v>
      </c>
      <c r="D3393" s="122" t="s">
        <v>2027</v>
      </c>
      <c r="E3393" s="10" t="s">
        <v>120</v>
      </c>
      <c r="F3393" s="10" t="s">
        <v>121</v>
      </c>
      <c r="G3393" s="3">
        <v>66000</v>
      </c>
      <c r="H3393" s="3">
        <v>66000</v>
      </c>
      <c r="I3393" s="3">
        <v>1</v>
      </c>
    </row>
    <row r="3394" spans="1:9" ht="45" x14ac:dyDescent="0.25">
      <c r="A3394" s="575"/>
      <c r="B3394" s="452"/>
      <c r="C3394" s="121" t="s">
        <v>2028</v>
      </c>
      <c r="D3394" s="122" t="s">
        <v>2029</v>
      </c>
      <c r="E3394" s="10" t="s">
        <v>120</v>
      </c>
      <c r="F3394" s="10" t="s">
        <v>121</v>
      </c>
      <c r="G3394" s="3">
        <v>108000</v>
      </c>
      <c r="H3394" s="3">
        <v>108000</v>
      </c>
      <c r="I3394" s="3">
        <v>1</v>
      </c>
    </row>
    <row r="3395" spans="1:9" x14ac:dyDescent="0.25">
      <c r="A3395" s="575"/>
      <c r="B3395" s="493" t="s">
        <v>175</v>
      </c>
      <c r="C3395" s="493"/>
      <c r="D3395" s="493"/>
      <c r="E3395" s="493"/>
      <c r="F3395" s="493"/>
      <c r="G3395" s="493"/>
      <c r="H3395" s="30">
        <v>72118041</v>
      </c>
      <c r="I3395" s="30"/>
    </row>
    <row r="3396" spans="1:9" x14ac:dyDescent="0.25">
      <c r="A3396" s="575"/>
      <c r="B3396" s="440" t="s">
        <v>154</v>
      </c>
      <c r="C3396" s="440"/>
      <c r="D3396" s="440"/>
      <c r="E3396" s="440"/>
      <c r="F3396" s="440"/>
      <c r="G3396" s="440"/>
      <c r="H3396" s="76">
        <v>70631461</v>
      </c>
      <c r="I3396" s="76"/>
    </row>
    <row r="3397" spans="1:9" ht="30" x14ac:dyDescent="0.25">
      <c r="A3397" s="575"/>
      <c r="B3397" s="10">
        <v>4251</v>
      </c>
      <c r="C3397" s="121" t="s">
        <v>2030</v>
      </c>
      <c r="D3397" s="122" t="s">
        <v>171</v>
      </c>
      <c r="E3397" s="10" t="s">
        <v>126</v>
      </c>
      <c r="F3397" s="10" t="s">
        <v>181</v>
      </c>
      <c r="G3397" s="3">
        <v>9607901</v>
      </c>
      <c r="H3397" s="3">
        <v>9607901</v>
      </c>
      <c r="I3397" s="3">
        <v>1</v>
      </c>
    </row>
    <row r="3398" spans="1:9" ht="75" x14ac:dyDescent="0.25">
      <c r="A3398" s="575"/>
      <c r="B3398" s="452">
        <v>5113</v>
      </c>
      <c r="C3398" s="121" t="s">
        <v>2031</v>
      </c>
      <c r="D3398" s="122" t="s">
        <v>2032</v>
      </c>
      <c r="E3398" s="10" t="s">
        <v>126</v>
      </c>
      <c r="F3398" s="10" t="s">
        <v>121</v>
      </c>
      <c r="G3398" s="3">
        <v>5899000</v>
      </c>
      <c r="H3398" s="3">
        <v>5899000</v>
      </c>
      <c r="I3398" s="3">
        <v>1</v>
      </c>
    </row>
    <row r="3399" spans="1:9" ht="75" x14ac:dyDescent="0.25">
      <c r="A3399" s="575"/>
      <c r="B3399" s="452"/>
      <c r="C3399" s="121" t="s">
        <v>2033</v>
      </c>
      <c r="D3399" s="122" t="s">
        <v>2034</v>
      </c>
      <c r="E3399" s="10" t="s">
        <v>126</v>
      </c>
      <c r="F3399" s="10" t="s">
        <v>121</v>
      </c>
      <c r="G3399" s="3">
        <v>2338290</v>
      </c>
      <c r="H3399" s="3">
        <v>2338290</v>
      </c>
      <c r="I3399" s="3">
        <v>1</v>
      </c>
    </row>
    <row r="3400" spans="1:9" ht="60" x14ac:dyDescent="0.25">
      <c r="A3400" s="575"/>
      <c r="B3400" s="452"/>
      <c r="C3400" s="121" t="s">
        <v>2035</v>
      </c>
      <c r="D3400" s="122" t="s">
        <v>2036</v>
      </c>
      <c r="E3400" s="10" t="s">
        <v>126</v>
      </c>
      <c r="F3400" s="10" t="s">
        <v>121</v>
      </c>
      <c r="G3400" s="3">
        <v>8829700</v>
      </c>
      <c r="H3400" s="3">
        <v>8829700</v>
      </c>
      <c r="I3400" s="3">
        <v>1</v>
      </c>
    </row>
    <row r="3401" spans="1:9" ht="60" x14ac:dyDescent="0.25">
      <c r="A3401" s="575"/>
      <c r="B3401" s="452"/>
      <c r="C3401" s="121" t="s">
        <v>2037</v>
      </c>
      <c r="D3401" s="122" t="s">
        <v>2038</v>
      </c>
      <c r="E3401" s="10" t="s">
        <v>126</v>
      </c>
      <c r="F3401" s="10" t="s">
        <v>121</v>
      </c>
      <c r="G3401" s="3">
        <v>12206360</v>
      </c>
      <c r="H3401" s="3">
        <v>12206360</v>
      </c>
      <c r="I3401" s="3">
        <v>1</v>
      </c>
    </row>
    <row r="3402" spans="1:9" ht="75" x14ac:dyDescent="0.25">
      <c r="A3402" s="575"/>
      <c r="B3402" s="452"/>
      <c r="C3402" s="121" t="s">
        <v>2039</v>
      </c>
      <c r="D3402" s="122" t="s">
        <v>2040</v>
      </c>
      <c r="E3402" s="10" t="s">
        <v>126</v>
      </c>
      <c r="F3402" s="10" t="s">
        <v>121</v>
      </c>
      <c r="G3402" s="3">
        <v>5250440</v>
      </c>
      <c r="H3402" s="3">
        <v>5250440</v>
      </c>
      <c r="I3402" s="3">
        <v>1</v>
      </c>
    </row>
    <row r="3403" spans="1:9" ht="60" x14ac:dyDescent="0.25">
      <c r="A3403" s="575"/>
      <c r="B3403" s="452"/>
      <c r="C3403" s="121" t="s">
        <v>2041</v>
      </c>
      <c r="D3403" s="122" t="s">
        <v>2042</v>
      </c>
      <c r="E3403" s="10" t="s">
        <v>126</v>
      </c>
      <c r="F3403" s="10" t="s">
        <v>121</v>
      </c>
      <c r="G3403" s="3">
        <v>3239190</v>
      </c>
      <c r="H3403" s="3">
        <v>3239190</v>
      </c>
      <c r="I3403" s="3">
        <v>1</v>
      </c>
    </row>
    <row r="3404" spans="1:9" ht="60" x14ac:dyDescent="0.25">
      <c r="A3404" s="575"/>
      <c r="B3404" s="452"/>
      <c r="C3404" s="121" t="s">
        <v>2043</v>
      </c>
      <c r="D3404" s="122" t="s">
        <v>2044</v>
      </c>
      <c r="E3404" s="10" t="s">
        <v>126</v>
      </c>
      <c r="F3404" s="10" t="s">
        <v>121</v>
      </c>
      <c r="G3404" s="3">
        <v>1720500</v>
      </c>
      <c r="H3404" s="3">
        <v>1720500</v>
      </c>
      <c r="I3404" s="3">
        <v>1</v>
      </c>
    </row>
    <row r="3405" spans="1:9" ht="90" x14ac:dyDescent="0.25">
      <c r="A3405" s="575"/>
      <c r="B3405" s="452"/>
      <c r="C3405" s="121" t="s">
        <v>2045</v>
      </c>
      <c r="D3405" s="122" t="s">
        <v>2046</v>
      </c>
      <c r="E3405" s="10" t="s">
        <v>126</v>
      </c>
      <c r="F3405" s="10" t="s">
        <v>121</v>
      </c>
      <c r="G3405" s="3">
        <v>21540080</v>
      </c>
      <c r="H3405" s="3">
        <v>21540080</v>
      </c>
      <c r="I3405" s="3">
        <v>1</v>
      </c>
    </row>
    <row r="3406" spans="1:9" x14ac:dyDescent="0.25">
      <c r="A3406" s="575"/>
      <c r="B3406" s="440" t="s">
        <v>118</v>
      </c>
      <c r="C3406" s="440"/>
      <c r="D3406" s="440"/>
      <c r="E3406" s="440"/>
      <c r="F3406" s="440"/>
      <c r="G3406" s="440"/>
      <c r="H3406" s="76">
        <v>1486580</v>
      </c>
      <c r="I3406" s="76"/>
    </row>
    <row r="3407" spans="1:9" s="8" customFormat="1" ht="45" x14ac:dyDescent="0.25">
      <c r="A3407" s="575"/>
      <c r="B3407" s="31">
        <v>4251</v>
      </c>
      <c r="C3407" s="150" t="s">
        <v>5467</v>
      </c>
      <c r="D3407" s="151" t="s">
        <v>5524</v>
      </c>
      <c r="E3407" s="31" t="s">
        <v>3160</v>
      </c>
      <c r="F3407" s="31" t="s">
        <v>121</v>
      </c>
      <c r="G3407" s="32">
        <v>192160</v>
      </c>
      <c r="H3407" s="32">
        <v>192160</v>
      </c>
      <c r="I3407" s="32">
        <v>1</v>
      </c>
    </row>
    <row r="3408" spans="1:9" s="8" customFormat="1" ht="60" x14ac:dyDescent="0.25">
      <c r="A3408" s="575"/>
      <c r="B3408" s="452">
        <v>5113</v>
      </c>
      <c r="C3408" s="126">
        <v>71351540</v>
      </c>
      <c r="D3408" s="131" t="s">
        <v>2047</v>
      </c>
      <c r="E3408" s="6" t="s">
        <v>172</v>
      </c>
      <c r="F3408" s="6" t="s">
        <v>121</v>
      </c>
      <c r="G3408" s="7">
        <v>96250</v>
      </c>
      <c r="H3408" s="7">
        <v>96250</v>
      </c>
      <c r="I3408" s="7">
        <v>1</v>
      </c>
    </row>
    <row r="3409" spans="1:9" s="8" customFormat="1" ht="75" x14ac:dyDescent="0.25">
      <c r="A3409" s="575"/>
      <c r="B3409" s="452"/>
      <c r="C3409" s="126">
        <v>71351540</v>
      </c>
      <c r="D3409" s="131" t="s">
        <v>2048</v>
      </c>
      <c r="E3409" s="6" t="s">
        <v>172</v>
      </c>
      <c r="F3409" s="6" t="s">
        <v>121</v>
      </c>
      <c r="G3409" s="7">
        <v>38150</v>
      </c>
      <c r="H3409" s="7">
        <v>38150</v>
      </c>
      <c r="I3409" s="7">
        <v>1</v>
      </c>
    </row>
    <row r="3410" spans="1:9" s="8" customFormat="1" ht="60" x14ac:dyDescent="0.25">
      <c r="A3410" s="575"/>
      <c r="B3410" s="452"/>
      <c r="C3410" s="126">
        <v>71351540</v>
      </c>
      <c r="D3410" s="131" t="s">
        <v>2049</v>
      </c>
      <c r="E3410" s="6" t="s">
        <v>172</v>
      </c>
      <c r="F3410" s="6" t="s">
        <v>121</v>
      </c>
      <c r="G3410" s="7">
        <v>144070</v>
      </c>
      <c r="H3410" s="7">
        <v>144070</v>
      </c>
      <c r="I3410" s="7">
        <v>1</v>
      </c>
    </row>
    <row r="3411" spans="1:9" s="8" customFormat="1" ht="60" x14ac:dyDescent="0.25">
      <c r="A3411" s="575"/>
      <c r="B3411" s="452"/>
      <c r="C3411" s="126">
        <v>71351540</v>
      </c>
      <c r="D3411" s="131" t="s">
        <v>2050</v>
      </c>
      <c r="E3411" s="6" t="s">
        <v>172</v>
      </c>
      <c r="F3411" s="6" t="s">
        <v>121</v>
      </c>
      <c r="G3411" s="7">
        <v>199170</v>
      </c>
      <c r="H3411" s="7">
        <v>199170</v>
      </c>
      <c r="I3411" s="7">
        <v>1</v>
      </c>
    </row>
    <row r="3412" spans="1:9" s="8" customFormat="1" ht="75" x14ac:dyDescent="0.25">
      <c r="A3412" s="575"/>
      <c r="B3412" s="452"/>
      <c r="C3412" s="126">
        <v>71351540</v>
      </c>
      <c r="D3412" s="131" t="s">
        <v>2051</v>
      </c>
      <c r="E3412" s="6" t="s">
        <v>172</v>
      </c>
      <c r="F3412" s="6" t="s">
        <v>121</v>
      </c>
      <c r="G3412" s="7">
        <v>85670</v>
      </c>
      <c r="H3412" s="7">
        <v>85670</v>
      </c>
      <c r="I3412" s="7">
        <v>1</v>
      </c>
    </row>
    <row r="3413" spans="1:9" s="8" customFormat="1" ht="60" x14ac:dyDescent="0.25">
      <c r="A3413" s="575"/>
      <c r="B3413" s="452"/>
      <c r="C3413" s="126">
        <v>71351540</v>
      </c>
      <c r="D3413" s="131" t="s">
        <v>2052</v>
      </c>
      <c r="E3413" s="6" t="s">
        <v>172</v>
      </c>
      <c r="F3413" s="6" t="s">
        <v>121</v>
      </c>
      <c r="G3413" s="7">
        <v>52850</v>
      </c>
      <c r="H3413" s="7">
        <v>52850</v>
      </c>
      <c r="I3413" s="7">
        <v>1</v>
      </c>
    </row>
    <row r="3414" spans="1:9" s="8" customFormat="1" ht="60" x14ac:dyDescent="0.25">
      <c r="A3414" s="575"/>
      <c r="B3414" s="452"/>
      <c r="C3414" s="126">
        <v>71351540</v>
      </c>
      <c r="D3414" s="131" t="s">
        <v>2053</v>
      </c>
      <c r="E3414" s="6" t="s">
        <v>172</v>
      </c>
      <c r="F3414" s="6" t="s">
        <v>121</v>
      </c>
      <c r="G3414" s="7">
        <v>28070</v>
      </c>
      <c r="H3414" s="7">
        <v>28070</v>
      </c>
      <c r="I3414" s="7">
        <v>1</v>
      </c>
    </row>
    <row r="3415" spans="1:9" s="8" customFormat="1" ht="90" x14ac:dyDescent="0.25">
      <c r="A3415" s="575"/>
      <c r="B3415" s="452"/>
      <c r="C3415" s="126">
        <v>71351540</v>
      </c>
      <c r="D3415" s="131" t="s">
        <v>2054</v>
      </c>
      <c r="E3415" s="6" t="s">
        <v>172</v>
      </c>
      <c r="F3415" s="6" t="s">
        <v>121</v>
      </c>
      <c r="G3415" s="7">
        <v>351470</v>
      </c>
      <c r="H3415" s="7">
        <v>351470</v>
      </c>
      <c r="I3415" s="7">
        <v>1</v>
      </c>
    </row>
    <row r="3416" spans="1:9" ht="60" x14ac:dyDescent="0.25">
      <c r="A3416" s="575"/>
      <c r="B3416" s="452"/>
      <c r="C3416" s="121" t="s">
        <v>2055</v>
      </c>
      <c r="D3416" s="122" t="s">
        <v>2056</v>
      </c>
      <c r="E3416" s="10" t="s">
        <v>120</v>
      </c>
      <c r="F3416" s="10" t="s">
        <v>121</v>
      </c>
      <c r="G3416" s="3">
        <v>28880</v>
      </c>
      <c r="H3416" s="3">
        <v>28880</v>
      </c>
      <c r="I3416" s="3">
        <v>1</v>
      </c>
    </row>
    <row r="3417" spans="1:9" ht="75" x14ac:dyDescent="0.25">
      <c r="A3417" s="575"/>
      <c r="B3417" s="452"/>
      <c r="C3417" s="121" t="s">
        <v>2057</v>
      </c>
      <c r="D3417" s="122" t="s">
        <v>2058</v>
      </c>
      <c r="E3417" s="10" t="s">
        <v>120</v>
      </c>
      <c r="F3417" s="10" t="s">
        <v>121</v>
      </c>
      <c r="G3417" s="3">
        <v>11450</v>
      </c>
      <c r="H3417" s="3">
        <v>11450</v>
      </c>
      <c r="I3417" s="3">
        <v>1</v>
      </c>
    </row>
    <row r="3418" spans="1:9" ht="60" x14ac:dyDescent="0.25">
      <c r="A3418" s="575"/>
      <c r="B3418" s="452"/>
      <c r="C3418" s="121" t="s">
        <v>2059</v>
      </c>
      <c r="D3418" s="122" t="s">
        <v>2060</v>
      </c>
      <c r="E3418" s="10" t="s">
        <v>120</v>
      </c>
      <c r="F3418" s="10" t="s">
        <v>121</v>
      </c>
      <c r="G3418" s="3">
        <v>43220</v>
      </c>
      <c r="H3418" s="3">
        <v>43220</v>
      </c>
      <c r="I3418" s="3">
        <v>1</v>
      </c>
    </row>
    <row r="3419" spans="1:9" ht="60" x14ac:dyDescent="0.25">
      <c r="A3419" s="575"/>
      <c r="B3419" s="452"/>
      <c r="C3419" s="121" t="s">
        <v>2061</v>
      </c>
      <c r="D3419" s="122" t="s">
        <v>2062</v>
      </c>
      <c r="E3419" s="10" t="s">
        <v>120</v>
      </c>
      <c r="F3419" s="10" t="s">
        <v>121</v>
      </c>
      <c r="G3419" s="3">
        <v>59750</v>
      </c>
      <c r="H3419" s="3">
        <v>59750</v>
      </c>
      <c r="I3419" s="3">
        <v>1</v>
      </c>
    </row>
    <row r="3420" spans="1:9" ht="75" x14ac:dyDescent="0.25">
      <c r="A3420" s="575"/>
      <c r="B3420" s="452"/>
      <c r="C3420" s="121" t="s">
        <v>2063</v>
      </c>
      <c r="D3420" s="122" t="s">
        <v>2064</v>
      </c>
      <c r="E3420" s="10" t="s">
        <v>120</v>
      </c>
      <c r="F3420" s="10" t="s">
        <v>121</v>
      </c>
      <c r="G3420" s="3">
        <v>25700</v>
      </c>
      <c r="H3420" s="3">
        <v>25700</v>
      </c>
      <c r="I3420" s="3">
        <v>1</v>
      </c>
    </row>
    <row r="3421" spans="1:9" ht="60" x14ac:dyDescent="0.25">
      <c r="A3421" s="575"/>
      <c r="B3421" s="452"/>
      <c r="C3421" s="121" t="s">
        <v>2065</v>
      </c>
      <c r="D3421" s="122" t="s">
        <v>2066</v>
      </c>
      <c r="E3421" s="10" t="s">
        <v>120</v>
      </c>
      <c r="F3421" s="10" t="s">
        <v>121</v>
      </c>
      <c r="G3421" s="3">
        <v>15860</v>
      </c>
      <c r="H3421" s="3">
        <v>15860</v>
      </c>
      <c r="I3421" s="3">
        <v>1</v>
      </c>
    </row>
    <row r="3422" spans="1:9" ht="60" x14ac:dyDescent="0.25">
      <c r="A3422" s="575"/>
      <c r="B3422" s="452"/>
      <c r="C3422" s="121" t="s">
        <v>2067</v>
      </c>
      <c r="D3422" s="122" t="s">
        <v>2068</v>
      </c>
      <c r="E3422" s="10" t="s">
        <v>120</v>
      </c>
      <c r="F3422" s="10" t="s">
        <v>121</v>
      </c>
      <c r="G3422" s="3">
        <v>8420</v>
      </c>
      <c r="H3422" s="3">
        <v>8420</v>
      </c>
      <c r="I3422" s="3">
        <v>1</v>
      </c>
    </row>
    <row r="3423" spans="1:9" ht="90" x14ac:dyDescent="0.25">
      <c r="A3423" s="575"/>
      <c r="B3423" s="452"/>
      <c r="C3423" s="121" t="s">
        <v>2069</v>
      </c>
      <c r="D3423" s="122" t="s">
        <v>2070</v>
      </c>
      <c r="E3423" s="10" t="s">
        <v>120</v>
      </c>
      <c r="F3423" s="10" t="s">
        <v>121</v>
      </c>
      <c r="G3423" s="3">
        <v>105440</v>
      </c>
      <c r="H3423" s="3">
        <v>105440</v>
      </c>
      <c r="I3423" s="3">
        <v>1</v>
      </c>
    </row>
    <row r="3424" spans="1:9" x14ac:dyDescent="0.25">
      <c r="A3424" s="575"/>
      <c r="B3424" s="493" t="s">
        <v>540</v>
      </c>
      <c r="C3424" s="493"/>
      <c r="D3424" s="493"/>
      <c r="E3424" s="493"/>
      <c r="F3424" s="493"/>
      <c r="G3424" s="493"/>
      <c r="H3424" s="30">
        <v>4998000</v>
      </c>
      <c r="I3424" s="30"/>
    </row>
    <row r="3425" spans="1:9" x14ac:dyDescent="0.25">
      <c r="A3425" s="575"/>
      <c r="B3425" s="440" t="s">
        <v>154</v>
      </c>
      <c r="C3425" s="440"/>
      <c r="D3425" s="440"/>
      <c r="E3425" s="440"/>
      <c r="F3425" s="440"/>
      <c r="G3425" s="440"/>
      <c r="H3425" s="76">
        <v>4900000</v>
      </c>
      <c r="I3425" s="76"/>
    </row>
    <row r="3426" spans="1:9" ht="30" x14ac:dyDescent="0.25">
      <c r="A3426" s="575"/>
      <c r="B3426" s="10">
        <v>5112</v>
      </c>
      <c r="C3426" s="121" t="s">
        <v>2071</v>
      </c>
      <c r="D3426" s="122" t="s">
        <v>2072</v>
      </c>
      <c r="E3426" s="10" t="s">
        <v>126</v>
      </c>
      <c r="F3426" s="10" t="s">
        <v>121</v>
      </c>
      <c r="G3426" s="3">
        <v>4900000</v>
      </c>
      <c r="H3426" s="3">
        <v>4900000</v>
      </c>
      <c r="I3426" s="3">
        <v>1</v>
      </c>
    </row>
    <row r="3427" spans="1:9" x14ac:dyDescent="0.25">
      <c r="A3427" s="575"/>
      <c r="B3427" s="440" t="s">
        <v>118</v>
      </c>
      <c r="C3427" s="440"/>
      <c r="D3427" s="440"/>
      <c r="E3427" s="440"/>
      <c r="F3427" s="440"/>
      <c r="G3427" s="440"/>
      <c r="H3427" s="76">
        <v>98000</v>
      </c>
      <c r="I3427" s="76"/>
    </row>
    <row r="3428" spans="1:9" ht="30" x14ac:dyDescent="0.25">
      <c r="A3428" s="575"/>
      <c r="B3428" s="10">
        <v>5112</v>
      </c>
      <c r="C3428" s="121" t="s">
        <v>5568</v>
      </c>
      <c r="D3428" s="122" t="s">
        <v>168</v>
      </c>
      <c r="E3428" s="10" t="s">
        <v>172</v>
      </c>
      <c r="F3428" s="10" t="s">
        <v>121</v>
      </c>
      <c r="G3428" s="3">
        <v>98000</v>
      </c>
      <c r="H3428" s="3">
        <v>98000</v>
      </c>
      <c r="I3428" s="3">
        <v>1</v>
      </c>
    </row>
    <row r="3429" spans="1:9" x14ac:dyDescent="0.25">
      <c r="A3429" s="575"/>
      <c r="B3429" s="493" t="s">
        <v>178</v>
      </c>
      <c r="C3429" s="493"/>
      <c r="D3429" s="493"/>
      <c r="E3429" s="493"/>
      <c r="F3429" s="493"/>
      <c r="G3429" s="493"/>
      <c r="H3429" s="30">
        <v>18276000</v>
      </c>
      <c r="I3429" s="30"/>
    </row>
    <row r="3430" spans="1:9" x14ac:dyDescent="0.25">
      <c r="A3430" s="575"/>
      <c r="B3430" s="440" t="s">
        <v>118</v>
      </c>
      <c r="C3430" s="440"/>
      <c r="D3430" s="440"/>
      <c r="E3430" s="440"/>
      <c r="F3430" s="440"/>
      <c r="G3430" s="440"/>
      <c r="H3430" s="76">
        <v>18276000</v>
      </c>
      <c r="I3430" s="76"/>
    </row>
    <row r="3431" spans="1:9" s="8" customFormat="1" ht="30" x14ac:dyDescent="0.25">
      <c r="A3431" s="575"/>
      <c r="B3431" s="6">
        <v>5129</v>
      </c>
      <c r="C3431" s="126">
        <v>50751100</v>
      </c>
      <c r="D3431" s="131" t="s">
        <v>543</v>
      </c>
      <c r="E3431" s="6" t="s">
        <v>126</v>
      </c>
      <c r="F3431" s="6" t="s">
        <v>121</v>
      </c>
      <c r="G3431" s="7">
        <v>18276000</v>
      </c>
      <c r="H3431" s="7">
        <v>18276000</v>
      </c>
      <c r="I3431" s="7">
        <v>1</v>
      </c>
    </row>
    <row r="3432" spans="1:9" x14ac:dyDescent="0.25">
      <c r="A3432" s="575"/>
      <c r="B3432" s="493" t="s">
        <v>210</v>
      </c>
      <c r="C3432" s="493"/>
      <c r="D3432" s="493"/>
      <c r="E3432" s="493"/>
      <c r="F3432" s="493"/>
      <c r="G3432" s="493"/>
      <c r="H3432" s="30">
        <v>49980000</v>
      </c>
      <c r="I3432" s="30"/>
    </row>
    <row r="3433" spans="1:9" x14ac:dyDescent="0.25">
      <c r="A3433" s="575"/>
      <c r="B3433" s="440" t="s">
        <v>154</v>
      </c>
      <c r="C3433" s="440"/>
      <c r="D3433" s="440"/>
      <c r="E3433" s="440"/>
      <c r="F3433" s="440"/>
      <c r="G3433" s="440"/>
      <c r="H3433" s="76">
        <v>49000000</v>
      </c>
      <c r="I3433" s="76"/>
    </row>
    <row r="3434" spans="1:9" ht="30" x14ac:dyDescent="0.25">
      <c r="A3434" s="575"/>
      <c r="B3434" s="10">
        <v>4861</v>
      </c>
      <c r="C3434" s="121" t="s">
        <v>2073</v>
      </c>
      <c r="D3434" s="122" t="s">
        <v>171</v>
      </c>
      <c r="E3434" s="10" t="s">
        <v>126</v>
      </c>
      <c r="F3434" s="10" t="s">
        <v>121</v>
      </c>
      <c r="G3434" s="3">
        <v>49000000</v>
      </c>
      <c r="H3434" s="3">
        <v>49000000</v>
      </c>
      <c r="I3434" s="3">
        <v>1</v>
      </c>
    </row>
    <row r="3435" spans="1:9" x14ac:dyDescent="0.25">
      <c r="A3435" s="575"/>
      <c r="B3435" s="440" t="s">
        <v>118</v>
      </c>
      <c r="C3435" s="440"/>
      <c r="D3435" s="440"/>
      <c r="E3435" s="440"/>
      <c r="F3435" s="440"/>
      <c r="G3435" s="440"/>
      <c r="H3435" s="76">
        <v>980000</v>
      </c>
      <c r="I3435" s="76"/>
    </row>
    <row r="3436" spans="1:9" s="8" customFormat="1" ht="30" x14ac:dyDescent="0.25">
      <c r="A3436" s="575"/>
      <c r="B3436" s="6">
        <v>4861</v>
      </c>
      <c r="C3436" s="126">
        <v>71351540</v>
      </c>
      <c r="D3436" s="131" t="s">
        <v>168</v>
      </c>
      <c r="E3436" s="6" t="s">
        <v>149</v>
      </c>
      <c r="F3436" s="6" t="s">
        <v>121</v>
      </c>
      <c r="G3436" s="7">
        <v>980000</v>
      </c>
      <c r="H3436" s="7">
        <v>980000</v>
      </c>
      <c r="I3436" s="7">
        <v>1</v>
      </c>
    </row>
    <row r="3437" spans="1:9" x14ac:dyDescent="0.25">
      <c r="A3437" s="575"/>
      <c r="B3437" s="493" t="s">
        <v>547</v>
      </c>
      <c r="C3437" s="493"/>
      <c r="D3437" s="493"/>
      <c r="E3437" s="493"/>
      <c r="F3437" s="493"/>
      <c r="G3437" s="493"/>
      <c r="H3437" s="30">
        <v>8000000</v>
      </c>
      <c r="I3437" s="30"/>
    </row>
    <row r="3438" spans="1:9" x14ac:dyDescent="0.25">
      <c r="A3438" s="575"/>
      <c r="B3438" s="440" t="s">
        <v>118</v>
      </c>
      <c r="C3438" s="440"/>
      <c r="D3438" s="440"/>
      <c r="E3438" s="440"/>
      <c r="F3438" s="440"/>
      <c r="G3438" s="440"/>
      <c r="H3438" s="76">
        <v>8000000</v>
      </c>
      <c r="I3438" s="76"/>
    </row>
    <row r="3439" spans="1:9" ht="30" x14ac:dyDescent="0.25">
      <c r="A3439" s="575"/>
      <c r="B3439" s="10">
        <v>4213</v>
      </c>
      <c r="C3439" s="121" t="s">
        <v>2074</v>
      </c>
      <c r="D3439" s="122" t="s">
        <v>731</v>
      </c>
      <c r="E3439" s="10" t="s">
        <v>126</v>
      </c>
      <c r="F3439" s="10" t="s">
        <v>121</v>
      </c>
      <c r="G3439" s="3">
        <v>8000000</v>
      </c>
      <c r="H3439" s="3">
        <v>8000000</v>
      </c>
      <c r="I3439" s="3">
        <v>1</v>
      </c>
    </row>
    <row r="3440" spans="1:9" x14ac:dyDescent="0.25">
      <c r="A3440" s="575"/>
      <c r="B3440" s="493" t="s">
        <v>549</v>
      </c>
      <c r="C3440" s="493"/>
      <c r="D3440" s="493"/>
      <c r="E3440" s="493"/>
      <c r="F3440" s="493"/>
      <c r="G3440" s="493"/>
      <c r="H3440" s="30">
        <v>920000</v>
      </c>
      <c r="I3440" s="30"/>
    </row>
    <row r="3441" spans="1:9" x14ac:dyDescent="0.25">
      <c r="A3441" s="575"/>
      <c r="B3441" s="440" t="s">
        <v>118</v>
      </c>
      <c r="C3441" s="440"/>
      <c r="D3441" s="440"/>
      <c r="E3441" s="440"/>
      <c r="F3441" s="440"/>
      <c r="G3441" s="440"/>
      <c r="H3441" s="76">
        <v>920000</v>
      </c>
      <c r="I3441" s="76"/>
    </row>
    <row r="3442" spans="1:9" s="8" customFormat="1" ht="45" x14ac:dyDescent="0.25">
      <c r="A3442" s="575"/>
      <c r="B3442" s="6">
        <v>4213</v>
      </c>
      <c r="C3442" s="126">
        <v>50761100</v>
      </c>
      <c r="D3442" s="131" t="s">
        <v>551</v>
      </c>
      <c r="E3442" s="6" t="s">
        <v>126</v>
      </c>
      <c r="F3442" s="6" t="s">
        <v>121</v>
      </c>
      <c r="G3442" s="7">
        <v>920000</v>
      </c>
      <c r="H3442" s="7">
        <v>920000</v>
      </c>
      <c r="I3442" s="7">
        <v>1</v>
      </c>
    </row>
    <row r="3443" spans="1:9" x14ac:dyDescent="0.25">
      <c r="A3443" s="575"/>
      <c r="B3443" s="493" t="s">
        <v>2075</v>
      </c>
      <c r="C3443" s="493"/>
      <c r="D3443" s="493"/>
      <c r="E3443" s="493"/>
      <c r="F3443" s="493"/>
      <c r="G3443" s="493"/>
      <c r="H3443" s="30">
        <v>15000000</v>
      </c>
      <c r="I3443" s="30"/>
    </row>
    <row r="3444" spans="1:9" x14ac:dyDescent="0.25">
      <c r="A3444" s="575"/>
      <c r="B3444" s="440" t="s">
        <v>154</v>
      </c>
      <c r="C3444" s="440"/>
      <c r="D3444" s="440"/>
      <c r="E3444" s="440"/>
      <c r="F3444" s="440"/>
      <c r="G3444" s="440"/>
      <c r="H3444" s="76">
        <v>14700000</v>
      </c>
      <c r="I3444" s="76"/>
    </row>
    <row r="3445" spans="1:9" s="8" customFormat="1" x14ac:dyDescent="0.25">
      <c r="A3445" s="575"/>
      <c r="B3445" s="121">
        <v>4239</v>
      </c>
      <c r="C3445" s="121" t="s">
        <v>6411</v>
      </c>
      <c r="D3445" s="121" t="s">
        <v>2076</v>
      </c>
      <c r="E3445" s="121" t="s">
        <v>126</v>
      </c>
      <c r="F3445" s="121" t="s">
        <v>121</v>
      </c>
      <c r="G3445" s="440" t="s">
        <v>154</v>
      </c>
      <c r="H3445" s="440"/>
      <c r="I3445" s="440"/>
    </row>
    <row r="3446" spans="1:9" x14ac:dyDescent="0.25">
      <c r="A3446" s="575"/>
      <c r="B3446" s="440" t="s">
        <v>118</v>
      </c>
      <c r="C3446" s="440"/>
      <c r="D3446" s="440"/>
      <c r="E3446" s="440"/>
      <c r="F3446" s="440"/>
      <c r="G3446" s="440"/>
      <c r="H3446" s="76">
        <v>300000</v>
      </c>
      <c r="I3446" s="76"/>
    </row>
    <row r="3447" spans="1:9" s="8" customFormat="1" ht="30" x14ac:dyDescent="0.25">
      <c r="A3447" s="575"/>
      <c r="B3447" s="6">
        <v>4239</v>
      </c>
      <c r="C3447" s="126">
        <v>71351540</v>
      </c>
      <c r="D3447" s="131" t="s">
        <v>168</v>
      </c>
      <c r="E3447" s="6" t="s">
        <v>172</v>
      </c>
      <c r="F3447" s="6" t="s">
        <v>121</v>
      </c>
      <c r="G3447" s="7">
        <v>300000</v>
      </c>
      <c r="H3447" s="7">
        <v>300000</v>
      </c>
      <c r="I3447" s="7">
        <v>1</v>
      </c>
    </row>
    <row r="3448" spans="1:9" x14ac:dyDescent="0.25">
      <c r="A3448" s="575"/>
      <c r="B3448" s="493" t="s">
        <v>214</v>
      </c>
      <c r="C3448" s="493"/>
      <c r="D3448" s="493"/>
      <c r="E3448" s="493"/>
      <c r="F3448" s="493"/>
      <c r="G3448" s="493"/>
      <c r="H3448" s="30">
        <v>34955222</v>
      </c>
      <c r="I3448" s="30"/>
    </row>
    <row r="3449" spans="1:9" x14ac:dyDescent="0.25">
      <c r="A3449" s="575"/>
      <c r="B3449" s="440" t="s">
        <v>154</v>
      </c>
      <c r="C3449" s="440"/>
      <c r="D3449" s="440"/>
      <c r="E3449" s="440"/>
      <c r="F3449" s="440"/>
      <c r="G3449" s="440"/>
      <c r="H3449" s="76">
        <v>34269825</v>
      </c>
      <c r="I3449" s="76"/>
    </row>
    <row r="3450" spans="1:9" ht="30" x14ac:dyDescent="0.25">
      <c r="A3450" s="575"/>
      <c r="B3450" s="10">
        <v>4251</v>
      </c>
      <c r="C3450" s="121" t="s">
        <v>2077</v>
      </c>
      <c r="D3450" s="122" t="s">
        <v>216</v>
      </c>
      <c r="E3450" s="10" t="s">
        <v>126</v>
      </c>
      <c r="F3450" s="10" t="s">
        <v>121</v>
      </c>
      <c r="G3450" s="3">
        <v>34269825</v>
      </c>
      <c r="H3450" s="3">
        <v>34269825</v>
      </c>
      <c r="I3450" s="3">
        <v>1</v>
      </c>
    </row>
    <row r="3451" spans="1:9" x14ac:dyDescent="0.25">
      <c r="A3451" s="575"/>
      <c r="B3451" s="440" t="s">
        <v>118</v>
      </c>
      <c r="C3451" s="440"/>
      <c r="D3451" s="440"/>
      <c r="E3451" s="440"/>
      <c r="F3451" s="440"/>
      <c r="G3451" s="440"/>
      <c r="H3451" s="76">
        <v>685397</v>
      </c>
      <c r="I3451" s="76"/>
    </row>
    <row r="3452" spans="1:9" ht="30" x14ac:dyDescent="0.25">
      <c r="A3452" s="575"/>
      <c r="B3452" s="418">
        <v>4251</v>
      </c>
      <c r="C3452" s="121" t="s">
        <v>6526</v>
      </c>
      <c r="D3452" s="121" t="s">
        <v>5477</v>
      </c>
      <c r="E3452" s="121" t="s">
        <v>3160</v>
      </c>
      <c r="F3452" s="121" t="s">
        <v>121</v>
      </c>
      <c r="G3452" s="121">
        <v>294000</v>
      </c>
      <c r="H3452" s="121">
        <v>294000</v>
      </c>
      <c r="I3452" s="121">
        <v>1</v>
      </c>
    </row>
    <row r="3453" spans="1:9" s="8" customFormat="1" ht="30" x14ac:dyDescent="0.25">
      <c r="A3453" s="575"/>
      <c r="B3453" s="419"/>
      <c r="C3453" s="126">
        <v>71351540</v>
      </c>
      <c r="D3453" s="131" t="s">
        <v>168</v>
      </c>
      <c r="E3453" s="6" t="s">
        <v>149</v>
      </c>
      <c r="F3453" s="6" t="s">
        <v>121</v>
      </c>
      <c r="G3453" s="7">
        <v>685397</v>
      </c>
      <c r="H3453" s="7">
        <v>685397</v>
      </c>
      <c r="I3453" s="7">
        <v>1</v>
      </c>
    </row>
    <row r="3454" spans="1:9" x14ac:dyDescent="0.25">
      <c r="A3454" s="575"/>
      <c r="B3454" s="493" t="s">
        <v>217</v>
      </c>
      <c r="C3454" s="493"/>
      <c r="D3454" s="493"/>
      <c r="E3454" s="493"/>
      <c r="F3454" s="493"/>
      <c r="G3454" s="493"/>
      <c r="H3454" s="30">
        <v>191050590</v>
      </c>
      <c r="I3454" s="30"/>
    </row>
    <row r="3455" spans="1:9" x14ac:dyDescent="0.25">
      <c r="A3455" s="575"/>
      <c r="B3455" s="440" t="s">
        <v>154</v>
      </c>
      <c r="C3455" s="440"/>
      <c r="D3455" s="440"/>
      <c r="E3455" s="440"/>
      <c r="F3455" s="440"/>
      <c r="G3455" s="440"/>
      <c r="H3455" s="76">
        <v>186322590</v>
      </c>
      <c r="I3455" s="76"/>
    </row>
    <row r="3456" spans="1:9" ht="30" x14ac:dyDescent="0.25">
      <c r="A3456" s="575"/>
      <c r="B3456" s="452">
        <v>5113</v>
      </c>
      <c r="C3456" s="121" t="s">
        <v>2078</v>
      </c>
      <c r="D3456" s="122" t="s">
        <v>2079</v>
      </c>
      <c r="E3456" s="10" t="s">
        <v>126</v>
      </c>
      <c r="F3456" s="10" t="s">
        <v>121</v>
      </c>
      <c r="G3456" s="3">
        <v>14228400</v>
      </c>
      <c r="H3456" s="3">
        <v>14228400</v>
      </c>
      <c r="I3456" s="3">
        <v>1</v>
      </c>
    </row>
    <row r="3457" spans="1:9" ht="30" x14ac:dyDescent="0.25">
      <c r="A3457" s="575"/>
      <c r="B3457" s="452"/>
      <c r="C3457" s="121" t="s">
        <v>2080</v>
      </c>
      <c r="D3457" s="122" t="s">
        <v>2081</v>
      </c>
      <c r="E3457" s="10" t="s">
        <v>126</v>
      </c>
      <c r="F3457" s="10" t="s">
        <v>121</v>
      </c>
      <c r="G3457" s="3">
        <v>15704480</v>
      </c>
      <c r="H3457" s="3">
        <v>15704480</v>
      </c>
      <c r="I3457" s="3">
        <v>1</v>
      </c>
    </row>
    <row r="3458" spans="1:9" ht="45" x14ac:dyDescent="0.25">
      <c r="A3458" s="575"/>
      <c r="B3458" s="452"/>
      <c r="C3458" s="121" t="s">
        <v>2082</v>
      </c>
      <c r="D3458" s="122" t="s">
        <v>2083</v>
      </c>
      <c r="E3458" s="10" t="s">
        <v>126</v>
      </c>
      <c r="F3458" s="10" t="s">
        <v>121</v>
      </c>
      <c r="G3458" s="3">
        <v>12857830</v>
      </c>
      <c r="H3458" s="3">
        <v>12857830</v>
      </c>
      <c r="I3458" s="3">
        <v>1</v>
      </c>
    </row>
    <row r="3459" spans="1:9" ht="30" x14ac:dyDescent="0.25">
      <c r="A3459" s="575"/>
      <c r="B3459" s="452"/>
      <c r="C3459" s="121" t="s">
        <v>2084</v>
      </c>
      <c r="D3459" s="122" t="s">
        <v>2085</v>
      </c>
      <c r="E3459" s="10" t="s">
        <v>126</v>
      </c>
      <c r="F3459" s="10" t="s">
        <v>121</v>
      </c>
      <c r="G3459" s="3">
        <v>21918560</v>
      </c>
      <c r="H3459" s="3">
        <v>21918560</v>
      </c>
      <c r="I3459" s="3">
        <v>1</v>
      </c>
    </row>
    <row r="3460" spans="1:9" ht="30" x14ac:dyDescent="0.25">
      <c r="A3460" s="575"/>
      <c r="B3460" s="452"/>
      <c r="C3460" s="121" t="s">
        <v>2086</v>
      </c>
      <c r="D3460" s="122" t="s">
        <v>2087</v>
      </c>
      <c r="E3460" s="10" t="s">
        <v>126</v>
      </c>
      <c r="F3460" s="10" t="s">
        <v>121</v>
      </c>
      <c r="G3460" s="3">
        <v>6029230</v>
      </c>
      <c r="H3460" s="3">
        <v>6029230</v>
      </c>
      <c r="I3460" s="3">
        <v>1</v>
      </c>
    </row>
    <row r="3461" spans="1:9" ht="45" x14ac:dyDescent="0.25">
      <c r="A3461" s="575"/>
      <c r="B3461" s="452"/>
      <c r="C3461" s="121" t="s">
        <v>2088</v>
      </c>
      <c r="D3461" s="122" t="s">
        <v>2089</v>
      </c>
      <c r="E3461" s="10" t="s">
        <v>126</v>
      </c>
      <c r="F3461" s="10" t="s">
        <v>121</v>
      </c>
      <c r="G3461" s="3">
        <v>8594400</v>
      </c>
      <c r="H3461" s="3">
        <v>8594400</v>
      </c>
      <c r="I3461" s="3">
        <v>1</v>
      </c>
    </row>
    <row r="3462" spans="1:9" ht="45" x14ac:dyDescent="0.25">
      <c r="A3462" s="575"/>
      <c r="B3462" s="452"/>
      <c r="C3462" s="121" t="s">
        <v>2090</v>
      </c>
      <c r="D3462" s="122" t="s">
        <v>2091</v>
      </c>
      <c r="E3462" s="10" t="s">
        <v>126</v>
      </c>
      <c r="F3462" s="10" t="s">
        <v>121</v>
      </c>
      <c r="G3462" s="3">
        <v>6860510</v>
      </c>
      <c r="H3462" s="3">
        <v>6860510</v>
      </c>
      <c r="I3462" s="3">
        <v>1</v>
      </c>
    </row>
    <row r="3463" spans="1:9" ht="45" x14ac:dyDescent="0.25">
      <c r="A3463" s="575"/>
      <c r="B3463" s="452"/>
      <c r="C3463" s="121" t="s">
        <v>2092</v>
      </c>
      <c r="D3463" s="122" t="s">
        <v>2093</v>
      </c>
      <c r="E3463" s="10" t="s">
        <v>126</v>
      </c>
      <c r="F3463" s="10" t="s">
        <v>121</v>
      </c>
      <c r="G3463" s="3">
        <v>10824280</v>
      </c>
      <c r="H3463" s="3">
        <v>10824280</v>
      </c>
      <c r="I3463" s="3">
        <v>1</v>
      </c>
    </row>
    <row r="3464" spans="1:9" ht="45" x14ac:dyDescent="0.25">
      <c r="A3464" s="575"/>
      <c r="B3464" s="452"/>
      <c r="C3464" s="121" t="s">
        <v>2094</v>
      </c>
      <c r="D3464" s="122" t="s">
        <v>2095</v>
      </c>
      <c r="E3464" s="10" t="s">
        <v>126</v>
      </c>
      <c r="F3464" s="10" t="s">
        <v>121</v>
      </c>
      <c r="G3464" s="3">
        <v>4366050</v>
      </c>
      <c r="H3464" s="3">
        <v>4366050</v>
      </c>
      <c r="I3464" s="3">
        <v>1</v>
      </c>
    </row>
    <row r="3465" spans="1:9" ht="45" x14ac:dyDescent="0.25">
      <c r="A3465" s="575"/>
      <c r="B3465" s="452"/>
      <c r="C3465" s="121" t="s">
        <v>2096</v>
      </c>
      <c r="D3465" s="122" t="s">
        <v>2097</v>
      </c>
      <c r="E3465" s="10" t="s">
        <v>126</v>
      </c>
      <c r="F3465" s="10" t="s">
        <v>121</v>
      </c>
      <c r="G3465" s="3">
        <v>9870710</v>
      </c>
      <c r="H3465" s="3">
        <v>9870710</v>
      </c>
      <c r="I3465" s="3">
        <v>1</v>
      </c>
    </row>
    <row r="3466" spans="1:9" ht="45" x14ac:dyDescent="0.25">
      <c r="A3466" s="575"/>
      <c r="B3466" s="452"/>
      <c r="C3466" s="121" t="s">
        <v>2098</v>
      </c>
      <c r="D3466" s="122" t="s">
        <v>2099</v>
      </c>
      <c r="E3466" s="10" t="s">
        <v>126</v>
      </c>
      <c r="F3466" s="10" t="s">
        <v>121</v>
      </c>
      <c r="G3466" s="3">
        <v>19092010</v>
      </c>
      <c r="H3466" s="3">
        <v>19092010</v>
      </c>
      <c r="I3466" s="3">
        <v>1</v>
      </c>
    </row>
    <row r="3467" spans="1:9" ht="30" x14ac:dyDescent="0.25">
      <c r="A3467" s="575"/>
      <c r="B3467" s="452"/>
      <c r="C3467" s="121" t="s">
        <v>2100</v>
      </c>
      <c r="D3467" s="122" t="s">
        <v>2101</v>
      </c>
      <c r="E3467" s="10" t="s">
        <v>126</v>
      </c>
      <c r="F3467" s="10" t="s">
        <v>121</v>
      </c>
      <c r="G3467" s="3">
        <v>18699390</v>
      </c>
      <c r="H3467" s="3">
        <v>18699390</v>
      </c>
      <c r="I3467" s="3">
        <v>1</v>
      </c>
    </row>
    <row r="3468" spans="1:9" ht="30" x14ac:dyDescent="0.25">
      <c r="A3468" s="575"/>
      <c r="B3468" s="452"/>
      <c r="C3468" s="121" t="s">
        <v>2102</v>
      </c>
      <c r="D3468" s="122" t="s">
        <v>2103</v>
      </c>
      <c r="E3468" s="10" t="s">
        <v>126</v>
      </c>
      <c r="F3468" s="10" t="s">
        <v>121</v>
      </c>
      <c r="G3468" s="3">
        <v>26674550</v>
      </c>
      <c r="H3468" s="3">
        <v>26674550</v>
      </c>
      <c r="I3468" s="3">
        <v>1</v>
      </c>
    </row>
    <row r="3469" spans="1:9" ht="30" x14ac:dyDescent="0.25">
      <c r="A3469" s="575"/>
      <c r="B3469" s="452"/>
      <c r="C3469" s="121" t="s">
        <v>2104</v>
      </c>
      <c r="D3469" s="122" t="s">
        <v>2105</v>
      </c>
      <c r="E3469" s="10" t="s">
        <v>126</v>
      </c>
      <c r="F3469" s="10" t="s">
        <v>121</v>
      </c>
      <c r="G3469" s="3">
        <v>10602190</v>
      </c>
      <c r="H3469" s="3">
        <v>10602190</v>
      </c>
      <c r="I3469" s="3">
        <v>1</v>
      </c>
    </row>
    <row r="3470" spans="1:9" x14ac:dyDescent="0.25">
      <c r="A3470" s="575"/>
      <c r="B3470" s="440" t="s">
        <v>118</v>
      </c>
      <c r="C3470" s="440"/>
      <c r="D3470" s="440"/>
      <c r="E3470" s="440"/>
      <c r="F3470" s="440"/>
      <c r="G3470" s="440"/>
      <c r="H3470" s="76">
        <v>4728000</v>
      </c>
      <c r="I3470" s="76"/>
    </row>
    <row r="3471" spans="1:9" s="8" customFormat="1" ht="45" x14ac:dyDescent="0.25">
      <c r="A3471" s="575"/>
      <c r="B3471" s="452">
        <v>5113</v>
      </c>
      <c r="C3471" s="126">
        <v>71351540</v>
      </c>
      <c r="D3471" s="131" t="s">
        <v>2106</v>
      </c>
      <c r="E3471" s="6" t="s">
        <v>172</v>
      </c>
      <c r="F3471" s="6" t="s">
        <v>121</v>
      </c>
      <c r="G3471" s="7">
        <v>278000</v>
      </c>
      <c r="H3471" s="7">
        <v>278000</v>
      </c>
      <c r="I3471" s="7">
        <v>1</v>
      </c>
    </row>
    <row r="3472" spans="1:9" s="8" customFormat="1" ht="45" x14ac:dyDescent="0.25">
      <c r="A3472" s="575"/>
      <c r="B3472" s="452"/>
      <c r="C3472" s="126">
        <v>71351540</v>
      </c>
      <c r="D3472" s="131" t="s">
        <v>2107</v>
      </c>
      <c r="E3472" s="6" t="s">
        <v>172</v>
      </c>
      <c r="F3472" s="6" t="s">
        <v>121</v>
      </c>
      <c r="G3472" s="7">
        <v>307000</v>
      </c>
      <c r="H3472" s="7">
        <v>307000</v>
      </c>
      <c r="I3472" s="7">
        <v>1</v>
      </c>
    </row>
    <row r="3473" spans="1:9" s="8" customFormat="1" ht="45" x14ac:dyDescent="0.25">
      <c r="A3473" s="575"/>
      <c r="B3473" s="452"/>
      <c r="C3473" s="126">
        <v>71351540</v>
      </c>
      <c r="D3473" s="131" t="s">
        <v>2108</v>
      </c>
      <c r="E3473" s="6" t="s">
        <v>172</v>
      </c>
      <c r="F3473" s="6" t="s">
        <v>121</v>
      </c>
      <c r="G3473" s="7">
        <v>250000</v>
      </c>
      <c r="H3473" s="7">
        <v>250000</v>
      </c>
      <c r="I3473" s="7">
        <v>1</v>
      </c>
    </row>
    <row r="3474" spans="1:9" s="8" customFormat="1" ht="45" x14ac:dyDescent="0.25">
      <c r="A3474" s="575"/>
      <c r="B3474" s="452"/>
      <c r="C3474" s="126">
        <v>71351540</v>
      </c>
      <c r="D3474" s="131" t="s">
        <v>2109</v>
      </c>
      <c r="E3474" s="6" t="s">
        <v>172</v>
      </c>
      <c r="F3474" s="6" t="s">
        <v>121</v>
      </c>
      <c r="G3474" s="7">
        <v>429000</v>
      </c>
      <c r="H3474" s="7">
        <v>429000</v>
      </c>
      <c r="I3474" s="7">
        <v>1</v>
      </c>
    </row>
    <row r="3475" spans="1:9" s="8" customFormat="1" ht="45" x14ac:dyDescent="0.25">
      <c r="A3475" s="575"/>
      <c r="B3475" s="452"/>
      <c r="C3475" s="126">
        <v>71351540</v>
      </c>
      <c r="D3475" s="131" t="s">
        <v>2110</v>
      </c>
      <c r="E3475" s="6" t="s">
        <v>172</v>
      </c>
      <c r="F3475" s="6" t="s">
        <v>121</v>
      </c>
      <c r="G3475" s="7">
        <v>118000</v>
      </c>
      <c r="H3475" s="7">
        <v>118000</v>
      </c>
      <c r="I3475" s="7">
        <v>1</v>
      </c>
    </row>
    <row r="3476" spans="1:9" s="8" customFormat="1" ht="45" x14ac:dyDescent="0.25">
      <c r="A3476" s="575"/>
      <c r="B3476" s="452"/>
      <c r="C3476" s="126">
        <v>71351540</v>
      </c>
      <c r="D3476" s="131" t="s">
        <v>2111</v>
      </c>
      <c r="E3476" s="6" t="s">
        <v>172</v>
      </c>
      <c r="F3476" s="6" t="s">
        <v>121</v>
      </c>
      <c r="G3476" s="7">
        <v>168000</v>
      </c>
      <c r="H3476" s="7">
        <v>168000</v>
      </c>
      <c r="I3476" s="7">
        <v>1</v>
      </c>
    </row>
    <row r="3477" spans="1:9" s="8" customFormat="1" ht="45" x14ac:dyDescent="0.25">
      <c r="A3477" s="575"/>
      <c r="B3477" s="452"/>
      <c r="C3477" s="126">
        <v>71351540</v>
      </c>
      <c r="D3477" s="131" t="s">
        <v>2112</v>
      </c>
      <c r="E3477" s="6" t="s">
        <v>172</v>
      </c>
      <c r="F3477" s="6" t="s">
        <v>121</v>
      </c>
      <c r="G3477" s="7">
        <v>134000</v>
      </c>
      <c r="H3477" s="7">
        <v>134000</v>
      </c>
      <c r="I3477" s="7">
        <v>1</v>
      </c>
    </row>
    <row r="3478" spans="1:9" s="8" customFormat="1" ht="45" x14ac:dyDescent="0.25">
      <c r="A3478" s="575"/>
      <c r="B3478" s="452"/>
      <c r="C3478" s="126">
        <v>71351540</v>
      </c>
      <c r="D3478" s="131" t="s">
        <v>2113</v>
      </c>
      <c r="E3478" s="6" t="s">
        <v>172</v>
      </c>
      <c r="F3478" s="6" t="s">
        <v>121</v>
      </c>
      <c r="G3478" s="7">
        <v>211000</v>
      </c>
      <c r="H3478" s="7">
        <v>211000</v>
      </c>
      <c r="I3478" s="7">
        <v>1</v>
      </c>
    </row>
    <row r="3479" spans="1:9" s="8" customFormat="1" ht="45" x14ac:dyDescent="0.25">
      <c r="A3479" s="575"/>
      <c r="B3479" s="452"/>
      <c r="C3479" s="126">
        <v>71351540</v>
      </c>
      <c r="D3479" s="131" t="s">
        <v>2114</v>
      </c>
      <c r="E3479" s="6" t="s">
        <v>172</v>
      </c>
      <c r="F3479" s="6" t="s">
        <v>121</v>
      </c>
      <c r="G3479" s="7">
        <v>85000</v>
      </c>
      <c r="H3479" s="7">
        <v>85000</v>
      </c>
      <c r="I3479" s="7">
        <v>1</v>
      </c>
    </row>
    <row r="3480" spans="1:9" s="8" customFormat="1" ht="45" x14ac:dyDescent="0.25">
      <c r="A3480" s="575"/>
      <c r="B3480" s="452"/>
      <c r="C3480" s="126">
        <v>71351540</v>
      </c>
      <c r="D3480" s="131" t="s">
        <v>2115</v>
      </c>
      <c r="E3480" s="6" t="s">
        <v>172</v>
      </c>
      <c r="F3480" s="6" t="s">
        <v>121</v>
      </c>
      <c r="G3480" s="7">
        <v>193000</v>
      </c>
      <c r="H3480" s="7">
        <v>193000</v>
      </c>
      <c r="I3480" s="7">
        <v>1</v>
      </c>
    </row>
    <row r="3481" spans="1:9" s="8" customFormat="1" ht="45" x14ac:dyDescent="0.25">
      <c r="A3481" s="575"/>
      <c r="B3481" s="452"/>
      <c r="C3481" s="126">
        <v>71351540</v>
      </c>
      <c r="D3481" s="131" t="s">
        <v>2116</v>
      </c>
      <c r="E3481" s="6" t="s">
        <v>172</v>
      </c>
      <c r="F3481" s="6" t="s">
        <v>121</v>
      </c>
      <c r="G3481" s="7">
        <v>373000</v>
      </c>
      <c r="H3481" s="7">
        <v>373000</v>
      </c>
      <c r="I3481" s="7">
        <v>1</v>
      </c>
    </row>
    <row r="3482" spans="1:9" s="8" customFormat="1" ht="45" x14ac:dyDescent="0.25">
      <c r="A3482" s="575"/>
      <c r="B3482" s="452"/>
      <c r="C3482" s="126">
        <v>71351540</v>
      </c>
      <c r="D3482" s="131" t="s">
        <v>2117</v>
      </c>
      <c r="E3482" s="6" t="s">
        <v>172</v>
      </c>
      <c r="F3482" s="6" t="s">
        <v>121</v>
      </c>
      <c r="G3482" s="7">
        <v>366000</v>
      </c>
      <c r="H3482" s="7">
        <v>366000</v>
      </c>
      <c r="I3482" s="7">
        <v>1</v>
      </c>
    </row>
    <row r="3483" spans="1:9" s="8" customFormat="1" ht="45" x14ac:dyDescent="0.25">
      <c r="A3483" s="575"/>
      <c r="B3483" s="452"/>
      <c r="C3483" s="126">
        <v>71351540</v>
      </c>
      <c r="D3483" s="131" t="s">
        <v>2118</v>
      </c>
      <c r="E3483" s="6" t="s">
        <v>172</v>
      </c>
      <c r="F3483" s="6" t="s">
        <v>121</v>
      </c>
      <c r="G3483" s="7">
        <v>522000</v>
      </c>
      <c r="H3483" s="7">
        <v>522000</v>
      </c>
      <c r="I3483" s="7">
        <v>1</v>
      </c>
    </row>
    <row r="3484" spans="1:9" s="8" customFormat="1" ht="45" x14ac:dyDescent="0.25">
      <c r="A3484" s="575"/>
      <c r="B3484" s="452"/>
      <c r="C3484" s="126">
        <v>71351540</v>
      </c>
      <c r="D3484" s="131" t="s">
        <v>2119</v>
      </c>
      <c r="E3484" s="6" t="s">
        <v>172</v>
      </c>
      <c r="F3484" s="6" t="s">
        <v>121</v>
      </c>
      <c r="G3484" s="7">
        <v>207000</v>
      </c>
      <c r="H3484" s="7">
        <v>207000</v>
      </c>
      <c r="I3484" s="7">
        <v>1</v>
      </c>
    </row>
    <row r="3485" spans="1:9" ht="45" x14ac:dyDescent="0.25">
      <c r="A3485" s="575"/>
      <c r="B3485" s="452"/>
      <c r="C3485" s="121" t="s">
        <v>2120</v>
      </c>
      <c r="D3485" s="122" t="s">
        <v>2121</v>
      </c>
      <c r="E3485" s="10" t="s">
        <v>120</v>
      </c>
      <c r="F3485" s="10" t="s">
        <v>121</v>
      </c>
      <c r="G3485" s="3">
        <v>83000</v>
      </c>
      <c r="H3485" s="3">
        <v>83000</v>
      </c>
      <c r="I3485" s="3">
        <v>1</v>
      </c>
    </row>
    <row r="3486" spans="1:9" ht="45" x14ac:dyDescent="0.25">
      <c r="A3486" s="575"/>
      <c r="B3486" s="452"/>
      <c r="C3486" s="121" t="s">
        <v>2122</v>
      </c>
      <c r="D3486" s="122" t="s">
        <v>2123</v>
      </c>
      <c r="E3486" s="10" t="s">
        <v>120</v>
      </c>
      <c r="F3486" s="10" t="s">
        <v>121</v>
      </c>
      <c r="G3486" s="3">
        <v>92000</v>
      </c>
      <c r="H3486" s="3">
        <v>92000</v>
      </c>
      <c r="I3486" s="3">
        <v>1</v>
      </c>
    </row>
    <row r="3487" spans="1:9" ht="45" x14ac:dyDescent="0.25">
      <c r="A3487" s="575"/>
      <c r="B3487" s="452"/>
      <c r="C3487" s="121" t="s">
        <v>2124</v>
      </c>
      <c r="D3487" s="122" t="s">
        <v>2125</v>
      </c>
      <c r="E3487" s="10" t="s">
        <v>120</v>
      </c>
      <c r="F3487" s="10" t="s">
        <v>121</v>
      </c>
      <c r="G3487" s="3">
        <v>75000</v>
      </c>
      <c r="H3487" s="3">
        <v>75000</v>
      </c>
      <c r="I3487" s="3">
        <v>1</v>
      </c>
    </row>
    <row r="3488" spans="1:9" ht="45" x14ac:dyDescent="0.25">
      <c r="A3488" s="575"/>
      <c r="B3488" s="452"/>
      <c r="C3488" s="121" t="s">
        <v>2126</v>
      </c>
      <c r="D3488" s="122" t="s">
        <v>2127</v>
      </c>
      <c r="E3488" s="10" t="s">
        <v>120</v>
      </c>
      <c r="F3488" s="10" t="s">
        <v>121</v>
      </c>
      <c r="G3488" s="3">
        <v>128000</v>
      </c>
      <c r="H3488" s="3">
        <v>128000</v>
      </c>
      <c r="I3488" s="3">
        <v>1</v>
      </c>
    </row>
    <row r="3489" spans="1:9" ht="45" x14ac:dyDescent="0.25">
      <c r="A3489" s="575"/>
      <c r="B3489" s="452"/>
      <c r="C3489" s="121" t="s">
        <v>2128</v>
      </c>
      <c r="D3489" s="122" t="s">
        <v>2129</v>
      </c>
      <c r="E3489" s="10" t="s">
        <v>120</v>
      </c>
      <c r="F3489" s="10" t="s">
        <v>121</v>
      </c>
      <c r="G3489" s="3">
        <v>35000</v>
      </c>
      <c r="H3489" s="3">
        <v>35000</v>
      </c>
      <c r="I3489" s="3">
        <v>1</v>
      </c>
    </row>
    <row r="3490" spans="1:9" ht="45" x14ac:dyDescent="0.25">
      <c r="A3490" s="575"/>
      <c r="B3490" s="452"/>
      <c r="C3490" s="121" t="s">
        <v>2130</v>
      </c>
      <c r="D3490" s="122" t="s">
        <v>2131</v>
      </c>
      <c r="E3490" s="10" t="s">
        <v>120</v>
      </c>
      <c r="F3490" s="10" t="s">
        <v>121</v>
      </c>
      <c r="G3490" s="3">
        <v>50000</v>
      </c>
      <c r="H3490" s="3">
        <v>50000</v>
      </c>
      <c r="I3490" s="3">
        <v>1</v>
      </c>
    </row>
    <row r="3491" spans="1:9" ht="45" x14ac:dyDescent="0.25">
      <c r="A3491" s="575"/>
      <c r="B3491" s="452"/>
      <c r="C3491" s="121" t="s">
        <v>2132</v>
      </c>
      <c r="D3491" s="122" t="s">
        <v>2133</v>
      </c>
      <c r="E3491" s="10" t="s">
        <v>120</v>
      </c>
      <c r="F3491" s="10" t="s">
        <v>121</v>
      </c>
      <c r="G3491" s="3">
        <v>40000</v>
      </c>
      <c r="H3491" s="3">
        <v>40000</v>
      </c>
      <c r="I3491" s="3">
        <v>1</v>
      </c>
    </row>
    <row r="3492" spans="1:9" ht="45" x14ac:dyDescent="0.25">
      <c r="A3492" s="575"/>
      <c r="B3492" s="452"/>
      <c r="C3492" s="121" t="s">
        <v>2134</v>
      </c>
      <c r="D3492" s="122" t="s">
        <v>2135</v>
      </c>
      <c r="E3492" s="10" t="s">
        <v>120</v>
      </c>
      <c r="F3492" s="10" t="s">
        <v>121</v>
      </c>
      <c r="G3492" s="3">
        <v>63000</v>
      </c>
      <c r="H3492" s="3">
        <v>63000</v>
      </c>
      <c r="I3492" s="3">
        <v>1</v>
      </c>
    </row>
    <row r="3493" spans="1:9" ht="45" x14ac:dyDescent="0.25">
      <c r="A3493" s="575"/>
      <c r="B3493" s="452"/>
      <c r="C3493" s="121" t="s">
        <v>2136</v>
      </c>
      <c r="D3493" s="122" t="s">
        <v>2137</v>
      </c>
      <c r="E3493" s="10" t="s">
        <v>120</v>
      </c>
      <c r="F3493" s="10" t="s">
        <v>121</v>
      </c>
      <c r="G3493" s="3">
        <v>25000</v>
      </c>
      <c r="H3493" s="3">
        <v>25000</v>
      </c>
      <c r="I3493" s="3">
        <v>1</v>
      </c>
    </row>
    <row r="3494" spans="1:9" ht="45" x14ac:dyDescent="0.25">
      <c r="A3494" s="575"/>
      <c r="B3494" s="452"/>
      <c r="C3494" s="121" t="s">
        <v>2138</v>
      </c>
      <c r="D3494" s="122" t="s">
        <v>2139</v>
      </c>
      <c r="E3494" s="10" t="s">
        <v>120</v>
      </c>
      <c r="F3494" s="10" t="s">
        <v>121</v>
      </c>
      <c r="G3494" s="3">
        <v>57000</v>
      </c>
      <c r="H3494" s="3">
        <v>57000</v>
      </c>
      <c r="I3494" s="3">
        <v>1</v>
      </c>
    </row>
    <row r="3495" spans="1:9" ht="45" x14ac:dyDescent="0.25">
      <c r="A3495" s="575"/>
      <c r="B3495" s="452"/>
      <c r="C3495" s="121" t="s">
        <v>2140</v>
      </c>
      <c r="D3495" s="122" t="s">
        <v>2141</v>
      </c>
      <c r="E3495" s="10" t="s">
        <v>120</v>
      </c>
      <c r="F3495" s="10" t="s">
        <v>121</v>
      </c>
      <c r="G3495" s="3">
        <v>112000</v>
      </c>
      <c r="H3495" s="3">
        <v>112000</v>
      </c>
      <c r="I3495" s="3">
        <v>1</v>
      </c>
    </row>
    <row r="3496" spans="1:9" ht="45" x14ac:dyDescent="0.25">
      <c r="A3496" s="575"/>
      <c r="B3496" s="452"/>
      <c r="C3496" s="121" t="s">
        <v>2142</v>
      </c>
      <c r="D3496" s="122" t="s">
        <v>2143</v>
      </c>
      <c r="E3496" s="10" t="s">
        <v>120</v>
      </c>
      <c r="F3496" s="10" t="s">
        <v>121</v>
      </c>
      <c r="G3496" s="3">
        <v>109000</v>
      </c>
      <c r="H3496" s="3">
        <v>109000</v>
      </c>
      <c r="I3496" s="3">
        <v>1</v>
      </c>
    </row>
    <row r="3497" spans="1:9" ht="45" x14ac:dyDescent="0.25">
      <c r="A3497" s="575"/>
      <c r="B3497" s="452"/>
      <c r="C3497" s="121" t="s">
        <v>2144</v>
      </c>
      <c r="D3497" s="122" t="s">
        <v>2145</v>
      </c>
      <c r="E3497" s="10" t="s">
        <v>120</v>
      </c>
      <c r="F3497" s="10" t="s">
        <v>121</v>
      </c>
      <c r="G3497" s="3">
        <v>156000</v>
      </c>
      <c r="H3497" s="3">
        <v>156000</v>
      </c>
      <c r="I3497" s="3">
        <v>1</v>
      </c>
    </row>
    <row r="3498" spans="1:9" ht="45" x14ac:dyDescent="0.25">
      <c r="A3498" s="575"/>
      <c r="B3498" s="452"/>
      <c r="C3498" s="121" t="s">
        <v>2146</v>
      </c>
      <c r="D3498" s="122" t="s">
        <v>2147</v>
      </c>
      <c r="E3498" s="10" t="s">
        <v>120</v>
      </c>
      <c r="F3498" s="10" t="s">
        <v>121</v>
      </c>
      <c r="G3498" s="3">
        <v>62000</v>
      </c>
      <c r="H3498" s="3">
        <v>62000</v>
      </c>
      <c r="I3498" s="3">
        <v>1</v>
      </c>
    </row>
    <row r="3499" spans="1:9" x14ac:dyDescent="0.25">
      <c r="A3499" s="575"/>
      <c r="B3499" s="493" t="s">
        <v>228</v>
      </c>
      <c r="C3499" s="493"/>
      <c r="D3499" s="493"/>
      <c r="E3499" s="493"/>
      <c r="F3499" s="493"/>
      <c r="G3499" s="493"/>
      <c r="H3499" s="30">
        <v>143488683</v>
      </c>
      <c r="I3499" s="30"/>
    </row>
    <row r="3500" spans="1:9" x14ac:dyDescent="0.25">
      <c r="A3500" s="575"/>
      <c r="B3500" s="440" t="s">
        <v>11</v>
      </c>
      <c r="C3500" s="440"/>
      <c r="D3500" s="440"/>
      <c r="E3500" s="440"/>
      <c r="F3500" s="440"/>
      <c r="G3500" s="440"/>
      <c r="H3500" s="76">
        <v>10100000</v>
      </c>
      <c r="I3500" s="76"/>
    </row>
    <row r="3501" spans="1:9" s="8" customFormat="1" ht="30" x14ac:dyDescent="0.25">
      <c r="A3501" s="575"/>
      <c r="B3501" s="469">
        <v>5129</v>
      </c>
      <c r="C3501" s="126">
        <v>34921440</v>
      </c>
      <c r="D3501" s="131" t="s">
        <v>561</v>
      </c>
      <c r="E3501" s="6" t="s">
        <v>14</v>
      </c>
      <c r="F3501" s="6" t="s">
        <v>15</v>
      </c>
      <c r="G3501" s="7">
        <v>70000</v>
      </c>
      <c r="H3501" s="7">
        <v>3500000</v>
      </c>
      <c r="I3501" s="7">
        <v>50</v>
      </c>
    </row>
    <row r="3502" spans="1:9" s="8" customFormat="1" x14ac:dyDescent="0.25">
      <c r="A3502" s="575"/>
      <c r="B3502" s="469"/>
      <c r="C3502" s="126">
        <v>39111320</v>
      </c>
      <c r="D3502" s="131" t="s">
        <v>586</v>
      </c>
      <c r="E3502" s="6" t="s">
        <v>126</v>
      </c>
      <c r="F3502" s="6" t="s">
        <v>15</v>
      </c>
      <c r="G3502" s="7">
        <v>165000</v>
      </c>
      <c r="H3502" s="7">
        <v>6600000</v>
      </c>
      <c r="I3502" s="7">
        <v>40</v>
      </c>
    </row>
    <row r="3503" spans="1:9" x14ac:dyDescent="0.25">
      <c r="A3503" s="575"/>
      <c r="B3503" s="440" t="s">
        <v>154</v>
      </c>
      <c r="C3503" s="440"/>
      <c r="D3503" s="440"/>
      <c r="E3503" s="440"/>
      <c r="F3503" s="440"/>
      <c r="G3503" s="440"/>
      <c r="H3503" s="76">
        <v>129117580</v>
      </c>
      <c r="I3503" s="76"/>
    </row>
    <row r="3504" spans="1:9" ht="30" x14ac:dyDescent="0.25">
      <c r="A3504" s="575"/>
      <c r="B3504" s="452">
        <v>5113</v>
      </c>
      <c r="C3504" s="121" t="s">
        <v>2148</v>
      </c>
      <c r="D3504" s="122" t="s">
        <v>2149</v>
      </c>
      <c r="E3504" s="10" t="s">
        <v>149</v>
      </c>
      <c r="F3504" s="10" t="s">
        <v>121</v>
      </c>
      <c r="G3504" s="3">
        <v>15845140</v>
      </c>
      <c r="H3504" s="3">
        <v>15845140</v>
      </c>
      <c r="I3504" s="3">
        <v>1</v>
      </c>
    </row>
    <row r="3505" spans="1:9" ht="30" x14ac:dyDescent="0.25">
      <c r="A3505" s="575"/>
      <c r="B3505" s="452"/>
      <c r="C3505" s="121" t="s">
        <v>2150</v>
      </c>
      <c r="D3505" s="122" t="s">
        <v>2151</v>
      </c>
      <c r="E3505" s="10" t="s">
        <v>149</v>
      </c>
      <c r="F3505" s="10" t="s">
        <v>121</v>
      </c>
      <c r="G3505" s="3">
        <v>24481560</v>
      </c>
      <c r="H3505" s="3">
        <v>24481560</v>
      </c>
      <c r="I3505" s="3">
        <v>1</v>
      </c>
    </row>
    <row r="3506" spans="1:9" ht="45" x14ac:dyDescent="0.25">
      <c r="A3506" s="575"/>
      <c r="B3506" s="452"/>
      <c r="C3506" s="121" t="s">
        <v>2152</v>
      </c>
      <c r="D3506" s="122" t="s">
        <v>2153</v>
      </c>
      <c r="E3506" s="10" t="s">
        <v>149</v>
      </c>
      <c r="F3506" s="10" t="s">
        <v>121</v>
      </c>
      <c r="G3506" s="3">
        <v>32541010</v>
      </c>
      <c r="H3506" s="3">
        <v>32541010</v>
      </c>
      <c r="I3506" s="3">
        <v>1</v>
      </c>
    </row>
    <row r="3507" spans="1:9" ht="30" x14ac:dyDescent="0.25">
      <c r="A3507" s="575"/>
      <c r="B3507" s="452"/>
      <c r="C3507" s="121" t="s">
        <v>2154</v>
      </c>
      <c r="D3507" s="122" t="s">
        <v>2155</v>
      </c>
      <c r="E3507" s="10" t="s">
        <v>149</v>
      </c>
      <c r="F3507" s="10" t="s">
        <v>121</v>
      </c>
      <c r="G3507" s="3">
        <v>10887140</v>
      </c>
      <c r="H3507" s="3">
        <v>10887140</v>
      </c>
      <c r="I3507" s="3">
        <v>1</v>
      </c>
    </row>
    <row r="3508" spans="1:9" ht="45" x14ac:dyDescent="0.25">
      <c r="A3508" s="575"/>
      <c r="B3508" s="452"/>
      <c r="C3508" s="121" t="s">
        <v>2156</v>
      </c>
      <c r="D3508" s="122" t="s">
        <v>2157</v>
      </c>
      <c r="E3508" s="10" t="s">
        <v>149</v>
      </c>
      <c r="F3508" s="10" t="s">
        <v>121</v>
      </c>
      <c r="G3508" s="3">
        <v>11086090</v>
      </c>
      <c r="H3508" s="3">
        <v>11086090</v>
      </c>
      <c r="I3508" s="3">
        <v>1</v>
      </c>
    </row>
    <row r="3509" spans="1:9" ht="45" x14ac:dyDescent="0.25">
      <c r="A3509" s="575"/>
      <c r="B3509" s="452"/>
      <c r="C3509" s="121" t="s">
        <v>2158</v>
      </c>
      <c r="D3509" s="122" t="s">
        <v>2159</v>
      </c>
      <c r="E3509" s="10" t="s">
        <v>149</v>
      </c>
      <c r="F3509" s="10" t="s">
        <v>121</v>
      </c>
      <c r="G3509" s="3">
        <v>3100910</v>
      </c>
      <c r="H3509" s="3">
        <v>3100910</v>
      </c>
      <c r="I3509" s="3">
        <v>1</v>
      </c>
    </row>
    <row r="3510" spans="1:9" ht="60" x14ac:dyDescent="0.25">
      <c r="A3510" s="575"/>
      <c r="B3510" s="452">
        <v>5113</v>
      </c>
      <c r="C3510" s="121" t="s">
        <v>2160</v>
      </c>
      <c r="D3510" s="122" t="s">
        <v>2161</v>
      </c>
      <c r="E3510" s="10" t="s">
        <v>126</v>
      </c>
      <c r="F3510" s="10" t="s">
        <v>121</v>
      </c>
      <c r="G3510" s="3">
        <v>3474160</v>
      </c>
      <c r="H3510" s="3">
        <v>3474160</v>
      </c>
      <c r="I3510" s="3">
        <v>1</v>
      </c>
    </row>
    <row r="3511" spans="1:9" ht="60" x14ac:dyDescent="0.25">
      <c r="A3511" s="575"/>
      <c r="B3511" s="452"/>
      <c r="C3511" s="121" t="s">
        <v>2162</v>
      </c>
      <c r="D3511" s="122" t="s">
        <v>2163</v>
      </c>
      <c r="E3511" s="10" t="s">
        <v>126</v>
      </c>
      <c r="F3511" s="10" t="s">
        <v>121</v>
      </c>
      <c r="G3511" s="3">
        <v>893270</v>
      </c>
      <c r="H3511" s="3">
        <v>893270</v>
      </c>
      <c r="I3511" s="3">
        <v>1</v>
      </c>
    </row>
    <row r="3512" spans="1:9" ht="60" x14ac:dyDescent="0.25">
      <c r="A3512" s="575"/>
      <c r="B3512" s="452"/>
      <c r="C3512" s="121" t="s">
        <v>2164</v>
      </c>
      <c r="D3512" s="122" t="s">
        <v>2165</v>
      </c>
      <c r="E3512" s="10" t="s">
        <v>126</v>
      </c>
      <c r="F3512" s="10" t="s">
        <v>121</v>
      </c>
      <c r="G3512" s="3">
        <v>3317250</v>
      </c>
      <c r="H3512" s="3">
        <v>3317250</v>
      </c>
      <c r="I3512" s="3">
        <v>1</v>
      </c>
    </row>
    <row r="3513" spans="1:9" ht="75" x14ac:dyDescent="0.25">
      <c r="A3513" s="575"/>
      <c r="B3513" s="452"/>
      <c r="C3513" s="121" t="s">
        <v>2166</v>
      </c>
      <c r="D3513" s="122" t="s">
        <v>2167</v>
      </c>
      <c r="E3513" s="10" t="s">
        <v>126</v>
      </c>
      <c r="F3513" s="10" t="s">
        <v>121</v>
      </c>
      <c r="G3513" s="3">
        <v>21266590</v>
      </c>
      <c r="H3513" s="3">
        <v>21266590</v>
      </c>
      <c r="I3513" s="3">
        <v>1</v>
      </c>
    </row>
    <row r="3514" spans="1:9" ht="60" x14ac:dyDescent="0.25">
      <c r="A3514" s="575"/>
      <c r="B3514" s="452"/>
      <c r="C3514" s="121" t="s">
        <v>2168</v>
      </c>
      <c r="D3514" s="122" t="s">
        <v>2169</v>
      </c>
      <c r="E3514" s="10" t="s">
        <v>126</v>
      </c>
      <c r="F3514" s="10" t="s">
        <v>121</v>
      </c>
      <c r="G3514" s="3">
        <v>726580</v>
      </c>
      <c r="H3514" s="3">
        <v>726580</v>
      </c>
      <c r="I3514" s="3">
        <v>1</v>
      </c>
    </row>
    <row r="3515" spans="1:9" ht="45" x14ac:dyDescent="0.25">
      <c r="A3515" s="575"/>
      <c r="B3515" s="452"/>
      <c r="C3515" s="121" t="s">
        <v>2170</v>
      </c>
      <c r="D3515" s="122" t="s">
        <v>2171</v>
      </c>
      <c r="E3515" s="10" t="s">
        <v>126</v>
      </c>
      <c r="F3515" s="10" t="s">
        <v>121</v>
      </c>
      <c r="G3515" s="3">
        <v>779690</v>
      </c>
      <c r="H3515" s="3">
        <v>779690</v>
      </c>
      <c r="I3515" s="3">
        <v>1</v>
      </c>
    </row>
    <row r="3516" spans="1:9" ht="60" x14ac:dyDescent="0.25">
      <c r="A3516" s="575"/>
      <c r="B3516" s="452"/>
      <c r="C3516" s="121" t="s">
        <v>2172</v>
      </c>
      <c r="D3516" s="122" t="s">
        <v>2173</v>
      </c>
      <c r="E3516" s="10" t="s">
        <v>126</v>
      </c>
      <c r="F3516" s="10" t="s">
        <v>121</v>
      </c>
      <c r="G3516" s="3">
        <v>718190</v>
      </c>
      <c r="H3516" s="3">
        <v>718190</v>
      </c>
      <c r="I3516" s="3">
        <v>1</v>
      </c>
    </row>
    <row r="3517" spans="1:9" x14ac:dyDescent="0.25">
      <c r="A3517" s="575"/>
      <c r="B3517" s="440" t="s">
        <v>118</v>
      </c>
      <c r="C3517" s="440"/>
      <c r="D3517" s="440"/>
      <c r="E3517" s="440"/>
      <c r="F3517" s="440"/>
      <c r="G3517" s="440"/>
      <c r="H3517" s="76">
        <v>4271103</v>
      </c>
      <c r="I3517" s="76"/>
    </row>
    <row r="3518" spans="1:9" s="8" customFormat="1" ht="60" x14ac:dyDescent="0.25">
      <c r="A3518" s="575"/>
      <c r="B3518" s="6">
        <v>4251</v>
      </c>
      <c r="C3518" s="126">
        <v>50851100</v>
      </c>
      <c r="D3518" s="131" t="s">
        <v>2174</v>
      </c>
      <c r="E3518" s="6" t="s">
        <v>126</v>
      </c>
      <c r="F3518" s="6" t="s">
        <v>121</v>
      </c>
      <c r="G3518" s="7">
        <v>1500000</v>
      </c>
      <c r="H3518" s="7">
        <v>1500000</v>
      </c>
      <c r="I3518" s="7">
        <v>1</v>
      </c>
    </row>
    <row r="3519" spans="1:9" s="8" customFormat="1" ht="30" x14ac:dyDescent="0.25">
      <c r="A3519" s="575"/>
      <c r="B3519" s="452">
        <v>5113</v>
      </c>
      <c r="C3519" s="126">
        <v>71351540</v>
      </c>
      <c r="D3519" s="131" t="s">
        <v>2175</v>
      </c>
      <c r="E3519" s="6" t="s">
        <v>149</v>
      </c>
      <c r="F3519" s="6" t="s">
        <v>121</v>
      </c>
      <c r="G3519" s="7">
        <v>232687</v>
      </c>
      <c r="H3519" s="7">
        <v>232687</v>
      </c>
      <c r="I3519" s="7">
        <v>1</v>
      </c>
    </row>
    <row r="3520" spans="1:9" s="8" customFormat="1" ht="30" x14ac:dyDescent="0.25">
      <c r="A3520" s="575"/>
      <c r="B3520" s="452"/>
      <c r="C3520" s="126">
        <v>71351540</v>
      </c>
      <c r="D3520" s="131" t="s">
        <v>2176</v>
      </c>
      <c r="E3520" s="6" t="s">
        <v>149</v>
      </c>
      <c r="F3520" s="6" t="s">
        <v>121</v>
      </c>
      <c r="G3520" s="7">
        <v>359512</v>
      </c>
      <c r="H3520" s="7">
        <v>359512</v>
      </c>
      <c r="I3520" s="7">
        <v>1</v>
      </c>
    </row>
    <row r="3521" spans="1:9" s="8" customFormat="1" ht="45" x14ac:dyDescent="0.25">
      <c r="A3521" s="575"/>
      <c r="B3521" s="452"/>
      <c r="C3521" s="126">
        <v>71351540</v>
      </c>
      <c r="D3521" s="131" t="s">
        <v>2177</v>
      </c>
      <c r="E3521" s="6" t="s">
        <v>149</v>
      </c>
      <c r="F3521" s="6" t="s">
        <v>121</v>
      </c>
      <c r="G3521" s="7">
        <v>480225</v>
      </c>
      <c r="H3521" s="7">
        <v>480225</v>
      </c>
      <c r="I3521" s="7">
        <v>1</v>
      </c>
    </row>
    <row r="3522" spans="1:9" s="8" customFormat="1" ht="30" x14ac:dyDescent="0.25">
      <c r="A3522" s="575"/>
      <c r="B3522" s="452"/>
      <c r="C3522" s="126">
        <v>71351540</v>
      </c>
      <c r="D3522" s="131" t="s">
        <v>2178</v>
      </c>
      <c r="E3522" s="6" t="s">
        <v>149</v>
      </c>
      <c r="F3522" s="6" t="s">
        <v>121</v>
      </c>
      <c r="G3522" s="7">
        <v>155205</v>
      </c>
      <c r="H3522" s="7">
        <v>155205</v>
      </c>
      <c r="I3522" s="7">
        <v>1</v>
      </c>
    </row>
    <row r="3523" spans="1:9" s="8" customFormat="1" ht="45" x14ac:dyDescent="0.25">
      <c r="A3523" s="575"/>
      <c r="B3523" s="452"/>
      <c r="C3523" s="126">
        <v>71351540</v>
      </c>
      <c r="D3523" s="131" t="s">
        <v>2179</v>
      </c>
      <c r="E3523" s="6" t="s">
        <v>149</v>
      </c>
      <c r="F3523" s="6" t="s">
        <v>121</v>
      </c>
      <c r="G3523" s="7">
        <v>216180</v>
      </c>
      <c r="H3523" s="7">
        <v>216180</v>
      </c>
      <c r="I3523" s="7">
        <v>1</v>
      </c>
    </row>
    <row r="3524" spans="1:9" s="8" customFormat="1" ht="45" x14ac:dyDescent="0.25">
      <c r="A3524" s="575"/>
      <c r="B3524" s="452"/>
      <c r="C3524" s="126">
        <v>71351540</v>
      </c>
      <c r="D3524" s="131" t="s">
        <v>2180</v>
      </c>
      <c r="E3524" s="6" t="s">
        <v>149</v>
      </c>
      <c r="F3524" s="6" t="s">
        <v>121</v>
      </c>
      <c r="G3524" s="7">
        <v>46500</v>
      </c>
      <c r="H3524" s="7">
        <v>46500</v>
      </c>
      <c r="I3524" s="7">
        <v>1</v>
      </c>
    </row>
    <row r="3525" spans="1:9" ht="30" x14ac:dyDescent="0.25">
      <c r="A3525" s="575"/>
      <c r="B3525" s="452"/>
      <c r="C3525" s="121" t="s">
        <v>2181</v>
      </c>
      <c r="D3525" s="122" t="s">
        <v>2182</v>
      </c>
      <c r="E3525" s="10" t="s">
        <v>120</v>
      </c>
      <c r="F3525" s="10" t="s">
        <v>121</v>
      </c>
      <c r="G3525" s="3">
        <v>77560</v>
      </c>
      <c r="H3525" s="3">
        <v>77560</v>
      </c>
      <c r="I3525" s="3">
        <v>1</v>
      </c>
    </row>
    <row r="3526" spans="1:9" ht="30" x14ac:dyDescent="0.25">
      <c r="A3526" s="575"/>
      <c r="B3526" s="452"/>
      <c r="C3526" s="121" t="s">
        <v>2183</v>
      </c>
      <c r="D3526" s="122" t="s">
        <v>2184</v>
      </c>
      <c r="E3526" s="10" t="s">
        <v>120</v>
      </c>
      <c r="F3526" s="10" t="s">
        <v>121</v>
      </c>
      <c r="G3526" s="3">
        <v>119840</v>
      </c>
      <c r="H3526" s="3">
        <v>119840</v>
      </c>
      <c r="I3526" s="3">
        <v>1</v>
      </c>
    </row>
    <row r="3527" spans="1:9" ht="45" x14ac:dyDescent="0.25">
      <c r="A3527" s="575"/>
      <c r="B3527" s="452"/>
      <c r="C3527" s="121" t="s">
        <v>2185</v>
      </c>
      <c r="D3527" s="122" t="s">
        <v>2186</v>
      </c>
      <c r="E3527" s="10" t="s">
        <v>120</v>
      </c>
      <c r="F3527" s="10" t="s">
        <v>121</v>
      </c>
      <c r="G3527" s="3">
        <v>160070</v>
      </c>
      <c r="H3527" s="3">
        <v>160070</v>
      </c>
      <c r="I3527" s="3">
        <v>1</v>
      </c>
    </row>
    <row r="3528" spans="1:9" ht="30" x14ac:dyDescent="0.25">
      <c r="A3528" s="575"/>
      <c r="B3528" s="452"/>
      <c r="C3528" s="121" t="s">
        <v>2187</v>
      </c>
      <c r="D3528" s="122" t="s">
        <v>2188</v>
      </c>
      <c r="E3528" s="10" t="s">
        <v>120</v>
      </c>
      <c r="F3528" s="10" t="s">
        <v>121</v>
      </c>
      <c r="G3528" s="3">
        <v>51740</v>
      </c>
      <c r="H3528" s="3">
        <v>51740</v>
      </c>
      <c r="I3528" s="3">
        <v>1</v>
      </c>
    </row>
    <row r="3529" spans="1:9" ht="45" x14ac:dyDescent="0.25">
      <c r="A3529" s="575"/>
      <c r="B3529" s="452"/>
      <c r="C3529" s="121" t="s">
        <v>2189</v>
      </c>
      <c r="D3529" s="122" t="s">
        <v>2190</v>
      </c>
      <c r="E3529" s="10" t="s">
        <v>120</v>
      </c>
      <c r="F3529" s="10" t="s">
        <v>121</v>
      </c>
      <c r="G3529" s="3">
        <v>55430</v>
      </c>
      <c r="H3529" s="3">
        <v>55430</v>
      </c>
      <c r="I3529" s="3">
        <v>1</v>
      </c>
    </row>
    <row r="3530" spans="1:9" ht="45" x14ac:dyDescent="0.25">
      <c r="A3530" s="575"/>
      <c r="B3530" s="452"/>
      <c r="C3530" s="121" t="s">
        <v>2191</v>
      </c>
      <c r="D3530" s="122" t="s">
        <v>2192</v>
      </c>
      <c r="E3530" s="10" t="s">
        <v>120</v>
      </c>
      <c r="F3530" s="10" t="s">
        <v>121</v>
      </c>
      <c r="G3530" s="3">
        <v>15500</v>
      </c>
      <c r="H3530" s="3">
        <v>15500</v>
      </c>
      <c r="I3530" s="3">
        <v>1</v>
      </c>
    </row>
    <row r="3531" spans="1:9" s="8" customFormat="1" ht="60" x14ac:dyDescent="0.25">
      <c r="A3531" s="575"/>
      <c r="B3531" s="452">
        <v>5113</v>
      </c>
      <c r="C3531" s="121" t="s">
        <v>5472</v>
      </c>
      <c r="D3531" s="122" t="s">
        <v>2193</v>
      </c>
      <c r="E3531" s="86" t="s">
        <v>172</v>
      </c>
      <c r="F3531" s="86" t="s">
        <v>121</v>
      </c>
      <c r="G3531" s="86">
        <v>69480</v>
      </c>
      <c r="H3531" s="86">
        <v>69480</v>
      </c>
      <c r="I3531" s="86">
        <v>1</v>
      </c>
    </row>
    <row r="3532" spans="1:9" s="8" customFormat="1" ht="60" x14ac:dyDescent="0.25">
      <c r="A3532" s="575"/>
      <c r="B3532" s="452"/>
      <c r="C3532" s="121" t="s">
        <v>5473</v>
      </c>
      <c r="D3532" s="122" t="s">
        <v>2194</v>
      </c>
      <c r="E3532" s="86" t="s">
        <v>172</v>
      </c>
      <c r="F3532" s="86" t="s">
        <v>121</v>
      </c>
      <c r="G3532" s="86">
        <v>17868</v>
      </c>
      <c r="H3532" s="86">
        <v>17868</v>
      </c>
      <c r="I3532" s="86">
        <v>1</v>
      </c>
    </row>
    <row r="3533" spans="1:9" s="8" customFormat="1" ht="60" x14ac:dyDescent="0.25">
      <c r="A3533" s="575"/>
      <c r="B3533" s="452"/>
      <c r="C3533" s="121" t="s">
        <v>5470</v>
      </c>
      <c r="D3533" s="122" t="s">
        <v>2195</v>
      </c>
      <c r="E3533" s="86" t="s">
        <v>172</v>
      </c>
      <c r="F3533" s="86" t="s">
        <v>121</v>
      </c>
      <c r="G3533" s="86">
        <v>66348</v>
      </c>
      <c r="H3533" s="86">
        <v>66348</v>
      </c>
      <c r="I3533" s="86">
        <v>1</v>
      </c>
    </row>
    <row r="3534" spans="1:9" s="8" customFormat="1" ht="75" x14ac:dyDescent="0.25">
      <c r="A3534" s="575"/>
      <c r="B3534" s="452"/>
      <c r="C3534" s="121" t="s">
        <v>5469</v>
      </c>
      <c r="D3534" s="122" t="s">
        <v>2196</v>
      </c>
      <c r="E3534" s="86" t="s">
        <v>172</v>
      </c>
      <c r="F3534" s="86" t="s">
        <v>121</v>
      </c>
      <c r="G3534" s="86">
        <v>425328</v>
      </c>
      <c r="H3534" s="86">
        <v>425328</v>
      </c>
      <c r="I3534" s="86">
        <v>1</v>
      </c>
    </row>
    <row r="3535" spans="1:9" s="8" customFormat="1" ht="60" x14ac:dyDescent="0.25">
      <c r="A3535" s="575"/>
      <c r="B3535" s="452"/>
      <c r="C3535" s="121" t="s">
        <v>5474</v>
      </c>
      <c r="D3535" s="122" t="s">
        <v>2197</v>
      </c>
      <c r="E3535" s="86" t="s">
        <v>172</v>
      </c>
      <c r="F3535" s="86" t="s">
        <v>121</v>
      </c>
      <c r="G3535" s="86">
        <v>14532</v>
      </c>
      <c r="H3535" s="86">
        <v>14532</v>
      </c>
      <c r="I3535" s="86">
        <v>1</v>
      </c>
    </row>
    <row r="3536" spans="1:9" s="8" customFormat="1" ht="45" x14ac:dyDescent="0.25">
      <c r="A3536" s="575"/>
      <c r="B3536" s="452"/>
      <c r="C3536" s="121" t="s">
        <v>5468</v>
      </c>
      <c r="D3536" s="122" t="s">
        <v>2198</v>
      </c>
      <c r="E3536" s="86" t="s">
        <v>172</v>
      </c>
      <c r="F3536" s="86" t="s">
        <v>121</v>
      </c>
      <c r="G3536" s="86">
        <v>15588</v>
      </c>
      <c r="H3536" s="86">
        <v>15588</v>
      </c>
      <c r="I3536" s="86">
        <v>1</v>
      </c>
    </row>
    <row r="3537" spans="1:9" s="8" customFormat="1" ht="60" x14ac:dyDescent="0.25">
      <c r="A3537" s="575"/>
      <c r="B3537" s="452"/>
      <c r="C3537" s="121" t="s">
        <v>5471</v>
      </c>
      <c r="D3537" s="122" t="s">
        <v>2199</v>
      </c>
      <c r="E3537" s="86" t="s">
        <v>172</v>
      </c>
      <c r="F3537" s="86" t="s">
        <v>121</v>
      </c>
      <c r="G3537" s="86">
        <v>14364</v>
      </c>
      <c r="H3537" s="86">
        <v>14364</v>
      </c>
      <c r="I3537" s="86">
        <v>1</v>
      </c>
    </row>
    <row r="3538" spans="1:9" ht="60" x14ac:dyDescent="0.25">
      <c r="A3538" s="575"/>
      <c r="B3538" s="452"/>
      <c r="C3538" s="121" t="s">
        <v>2200</v>
      </c>
      <c r="D3538" s="122" t="s">
        <v>2201</v>
      </c>
      <c r="E3538" s="10" t="s">
        <v>120</v>
      </c>
      <c r="F3538" s="10" t="s">
        <v>121</v>
      </c>
      <c r="G3538" s="3">
        <v>17370</v>
      </c>
      <c r="H3538" s="3">
        <v>17370</v>
      </c>
      <c r="I3538" s="3">
        <v>1</v>
      </c>
    </row>
    <row r="3539" spans="1:9" ht="60" x14ac:dyDescent="0.25">
      <c r="A3539" s="575"/>
      <c r="B3539" s="452"/>
      <c r="C3539" s="121" t="s">
        <v>2202</v>
      </c>
      <c r="D3539" s="122" t="s">
        <v>2203</v>
      </c>
      <c r="E3539" s="10" t="s">
        <v>120</v>
      </c>
      <c r="F3539" s="10" t="s">
        <v>121</v>
      </c>
      <c r="G3539" s="3">
        <v>4470</v>
      </c>
      <c r="H3539" s="3">
        <v>4470</v>
      </c>
      <c r="I3539" s="3">
        <v>1</v>
      </c>
    </row>
    <row r="3540" spans="1:9" ht="60" x14ac:dyDescent="0.25">
      <c r="A3540" s="575"/>
      <c r="B3540" s="452"/>
      <c r="C3540" s="121" t="s">
        <v>2204</v>
      </c>
      <c r="D3540" s="122" t="s">
        <v>2205</v>
      </c>
      <c r="E3540" s="10" t="s">
        <v>120</v>
      </c>
      <c r="F3540" s="10" t="s">
        <v>121</v>
      </c>
      <c r="G3540" s="3">
        <v>16590</v>
      </c>
      <c r="H3540" s="3">
        <v>16590</v>
      </c>
      <c r="I3540" s="3">
        <v>1</v>
      </c>
    </row>
    <row r="3541" spans="1:9" ht="75" x14ac:dyDescent="0.25">
      <c r="A3541" s="575"/>
      <c r="B3541" s="452"/>
      <c r="C3541" s="121" t="s">
        <v>2206</v>
      </c>
      <c r="D3541" s="122" t="s">
        <v>2207</v>
      </c>
      <c r="E3541" s="10" t="s">
        <v>120</v>
      </c>
      <c r="F3541" s="10" t="s">
        <v>121</v>
      </c>
      <c r="G3541" s="3">
        <v>127596</v>
      </c>
      <c r="H3541" s="3">
        <v>127596</v>
      </c>
      <c r="I3541" s="3">
        <v>1</v>
      </c>
    </row>
    <row r="3542" spans="1:9" ht="60" x14ac:dyDescent="0.25">
      <c r="A3542" s="575"/>
      <c r="B3542" s="452"/>
      <c r="C3542" s="121" t="s">
        <v>2208</v>
      </c>
      <c r="D3542" s="122" t="s">
        <v>2209</v>
      </c>
      <c r="E3542" s="10" t="s">
        <v>120</v>
      </c>
      <c r="F3542" s="10" t="s">
        <v>121</v>
      </c>
      <c r="G3542" s="3">
        <v>3630</v>
      </c>
      <c r="H3542" s="3">
        <v>3630</v>
      </c>
      <c r="I3542" s="3">
        <v>1</v>
      </c>
    </row>
    <row r="3543" spans="1:9" ht="45" x14ac:dyDescent="0.25">
      <c r="A3543" s="575"/>
      <c r="B3543" s="452"/>
      <c r="C3543" s="121" t="s">
        <v>2210</v>
      </c>
      <c r="D3543" s="122" t="s">
        <v>2211</v>
      </c>
      <c r="E3543" s="10" t="s">
        <v>120</v>
      </c>
      <c r="F3543" s="10" t="s">
        <v>121</v>
      </c>
      <c r="G3543" s="3">
        <v>3900</v>
      </c>
      <c r="H3543" s="3">
        <v>3900</v>
      </c>
      <c r="I3543" s="3">
        <v>1</v>
      </c>
    </row>
    <row r="3544" spans="1:9" ht="60" x14ac:dyDescent="0.25">
      <c r="A3544" s="575"/>
      <c r="B3544" s="452"/>
      <c r="C3544" s="121" t="s">
        <v>2212</v>
      </c>
      <c r="D3544" s="122" t="s">
        <v>2213</v>
      </c>
      <c r="E3544" s="10" t="s">
        <v>120</v>
      </c>
      <c r="F3544" s="10" t="s">
        <v>121</v>
      </c>
      <c r="G3544" s="3">
        <v>3590</v>
      </c>
      <c r="H3544" s="3">
        <v>3590</v>
      </c>
      <c r="I3544" s="3">
        <v>1</v>
      </c>
    </row>
    <row r="3545" spans="1:9" x14ac:dyDescent="0.25">
      <c r="A3545" s="575"/>
      <c r="B3545" s="493" t="s">
        <v>258</v>
      </c>
      <c r="C3545" s="493"/>
      <c r="D3545" s="493"/>
      <c r="E3545" s="493"/>
      <c r="F3545" s="493"/>
      <c r="G3545" s="493"/>
      <c r="H3545" s="30">
        <v>195243742</v>
      </c>
      <c r="I3545" s="30"/>
    </row>
    <row r="3546" spans="1:9" x14ac:dyDescent="0.25">
      <c r="A3546" s="575"/>
      <c r="B3546" s="440" t="s">
        <v>154</v>
      </c>
      <c r="C3546" s="440"/>
      <c r="D3546" s="440"/>
      <c r="E3546" s="440"/>
      <c r="F3546" s="440"/>
      <c r="G3546" s="440"/>
      <c r="H3546" s="76">
        <v>191415433</v>
      </c>
      <c r="I3546" s="76"/>
    </row>
    <row r="3547" spans="1:9" s="8" customFormat="1" ht="30" x14ac:dyDescent="0.25">
      <c r="A3547" s="575"/>
      <c r="B3547" s="6" t="s">
        <v>3827</v>
      </c>
      <c r="C3547" s="126">
        <v>45211113</v>
      </c>
      <c r="D3547" s="131" t="s">
        <v>260</v>
      </c>
      <c r="E3547" s="6" t="s">
        <v>149</v>
      </c>
      <c r="F3547" s="6" t="s">
        <v>121</v>
      </c>
      <c r="G3547" s="7">
        <v>191415433</v>
      </c>
      <c r="H3547" s="7">
        <v>191415433</v>
      </c>
      <c r="I3547" s="7">
        <v>1</v>
      </c>
    </row>
    <row r="3548" spans="1:9" x14ac:dyDescent="0.25">
      <c r="A3548" s="575"/>
      <c r="B3548" s="440" t="s">
        <v>118</v>
      </c>
      <c r="C3548" s="440"/>
      <c r="D3548" s="440"/>
      <c r="E3548" s="440"/>
      <c r="F3548" s="440"/>
      <c r="G3548" s="440"/>
      <c r="H3548" s="76">
        <v>3828309</v>
      </c>
      <c r="I3548" s="76"/>
    </row>
    <row r="3549" spans="1:9" s="8" customFormat="1" ht="30" x14ac:dyDescent="0.25">
      <c r="A3549" s="575"/>
      <c r="B3549" s="6">
        <v>4251</v>
      </c>
      <c r="C3549" s="126" t="s">
        <v>5564</v>
      </c>
      <c r="D3549" s="131" t="s">
        <v>168</v>
      </c>
      <c r="E3549" s="6" t="s">
        <v>172</v>
      </c>
      <c r="F3549" s="6" t="s">
        <v>121</v>
      </c>
      <c r="G3549" s="7">
        <v>3828309</v>
      </c>
      <c r="H3549" s="7">
        <v>3828309</v>
      </c>
      <c r="I3549" s="7">
        <v>1</v>
      </c>
    </row>
    <row r="3550" spans="1:9" x14ac:dyDescent="0.25">
      <c r="A3550" s="575"/>
      <c r="B3550" s="493" t="s">
        <v>261</v>
      </c>
      <c r="C3550" s="493"/>
      <c r="D3550" s="493"/>
      <c r="E3550" s="493"/>
      <c r="F3550" s="493"/>
      <c r="G3550" s="493"/>
      <c r="H3550" s="30">
        <v>15000000</v>
      </c>
      <c r="I3550" s="30"/>
    </row>
    <row r="3551" spans="1:9" x14ac:dyDescent="0.25">
      <c r="A3551" s="575"/>
      <c r="B3551" s="440" t="s">
        <v>154</v>
      </c>
      <c r="C3551" s="440"/>
      <c r="D3551" s="440"/>
      <c r="E3551" s="440"/>
      <c r="F3551" s="440"/>
      <c r="G3551" s="440"/>
      <c r="H3551" s="76">
        <v>14610000</v>
      </c>
      <c r="I3551" s="76"/>
    </row>
    <row r="3552" spans="1:9" s="8" customFormat="1" ht="30" x14ac:dyDescent="0.25">
      <c r="A3552" s="575"/>
      <c r="B3552" s="6">
        <v>5113</v>
      </c>
      <c r="C3552" s="126">
        <v>45261170</v>
      </c>
      <c r="D3552" s="131" t="s">
        <v>263</v>
      </c>
      <c r="E3552" s="6" t="s">
        <v>126</v>
      </c>
      <c r="F3552" s="6" t="s">
        <v>121</v>
      </c>
      <c r="G3552" s="7">
        <v>14610000</v>
      </c>
      <c r="H3552" s="7">
        <v>14610000</v>
      </c>
      <c r="I3552" s="7">
        <v>1</v>
      </c>
    </row>
    <row r="3553" spans="1:9" x14ac:dyDescent="0.25">
      <c r="A3553" s="575"/>
      <c r="B3553" s="440" t="s">
        <v>118</v>
      </c>
      <c r="C3553" s="440"/>
      <c r="D3553" s="440"/>
      <c r="E3553" s="440"/>
      <c r="F3553" s="440"/>
      <c r="G3553" s="440"/>
      <c r="H3553" s="76">
        <v>390000</v>
      </c>
      <c r="I3553" s="76"/>
    </row>
    <row r="3554" spans="1:9" s="8" customFormat="1" ht="30" x14ac:dyDescent="0.25">
      <c r="A3554" s="575"/>
      <c r="B3554" s="469">
        <v>5113</v>
      </c>
      <c r="C3554" s="126">
        <v>71351540</v>
      </c>
      <c r="D3554" s="131" t="s">
        <v>168</v>
      </c>
      <c r="E3554" s="6" t="s">
        <v>172</v>
      </c>
      <c r="F3554" s="6" t="s">
        <v>121</v>
      </c>
      <c r="G3554" s="7">
        <v>300000</v>
      </c>
      <c r="H3554" s="7">
        <v>300000</v>
      </c>
      <c r="I3554" s="7">
        <v>1</v>
      </c>
    </row>
    <row r="3555" spans="1:9" s="8" customFormat="1" ht="30" x14ac:dyDescent="0.25">
      <c r="A3555" s="575"/>
      <c r="B3555" s="469"/>
      <c r="C3555" s="126">
        <v>98111140</v>
      </c>
      <c r="D3555" s="131" t="s">
        <v>532</v>
      </c>
      <c r="E3555" s="6" t="s">
        <v>120</v>
      </c>
      <c r="F3555" s="6" t="s">
        <v>121</v>
      </c>
      <c r="G3555" s="7">
        <v>90000</v>
      </c>
      <c r="H3555" s="7">
        <v>90000</v>
      </c>
      <c r="I3555" s="7">
        <v>1</v>
      </c>
    </row>
    <row r="3556" spans="1:9" x14ac:dyDescent="0.25">
      <c r="A3556" s="575"/>
      <c r="B3556" s="493" t="s">
        <v>267</v>
      </c>
      <c r="C3556" s="493"/>
      <c r="D3556" s="493"/>
      <c r="E3556" s="493"/>
      <c r="F3556" s="493"/>
      <c r="G3556" s="493"/>
      <c r="H3556" s="30">
        <v>4683600</v>
      </c>
      <c r="I3556" s="30"/>
    </row>
    <row r="3557" spans="1:9" x14ac:dyDescent="0.25">
      <c r="A3557" s="575"/>
      <c r="B3557" s="440" t="s">
        <v>118</v>
      </c>
      <c r="C3557" s="440"/>
      <c r="D3557" s="440"/>
      <c r="E3557" s="440"/>
      <c r="F3557" s="440"/>
      <c r="G3557" s="440"/>
      <c r="H3557" s="76">
        <v>4683600</v>
      </c>
      <c r="I3557" s="76"/>
    </row>
    <row r="3558" spans="1:9" ht="75" x14ac:dyDescent="0.25">
      <c r="A3558" s="575"/>
      <c r="B3558" s="452">
        <v>4239</v>
      </c>
      <c r="C3558" s="121" t="s">
        <v>2214</v>
      </c>
      <c r="D3558" s="122" t="s">
        <v>2215</v>
      </c>
      <c r="E3558" s="10" t="s">
        <v>14</v>
      </c>
      <c r="F3558" s="10" t="s">
        <v>121</v>
      </c>
      <c r="G3558" s="3">
        <v>1488100</v>
      </c>
      <c r="H3558" s="3">
        <v>1488100</v>
      </c>
      <c r="I3558" s="3">
        <v>1</v>
      </c>
    </row>
    <row r="3559" spans="1:9" ht="75" x14ac:dyDescent="0.25">
      <c r="A3559" s="575"/>
      <c r="B3559" s="452"/>
      <c r="C3559" s="121" t="s">
        <v>2216</v>
      </c>
      <c r="D3559" s="122" t="s">
        <v>2217</v>
      </c>
      <c r="E3559" s="10" t="s">
        <v>14</v>
      </c>
      <c r="F3559" s="10" t="s">
        <v>121</v>
      </c>
      <c r="G3559" s="3">
        <v>500000</v>
      </c>
      <c r="H3559" s="3">
        <v>500000</v>
      </c>
      <c r="I3559" s="3">
        <v>1</v>
      </c>
    </row>
    <row r="3560" spans="1:9" ht="60" x14ac:dyDescent="0.25">
      <c r="A3560" s="575"/>
      <c r="B3560" s="452"/>
      <c r="C3560" s="121" t="s">
        <v>2218</v>
      </c>
      <c r="D3560" s="122" t="s">
        <v>2219</v>
      </c>
      <c r="E3560" s="10" t="s">
        <v>14</v>
      </c>
      <c r="F3560" s="10" t="s">
        <v>121</v>
      </c>
      <c r="G3560" s="3">
        <v>1157000</v>
      </c>
      <c r="H3560" s="3">
        <v>1157000</v>
      </c>
      <c r="I3560" s="3">
        <v>1</v>
      </c>
    </row>
    <row r="3561" spans="1:9" ht="75" x14ac:dyDescent="0.25">
      <c r="A3561" s="575"/>
      <c r="B3561" s="452"/>
      <c r="C3561" s="121" t="s">
        <v>2220</v>
      </c>
      <c r="D3561" s="122" t="s">
        <v>2221</v>
      </c>
      <c r="E3561" s="10" t="s">
        <v>14</v>
      </c>
      <c r="F3561" s="10" t="s">
        <v>121</v>
      </c>
      <c r="G3561" s="3">
        <v>364000</v>
      </c>
      <c r="H3561" s="3">
        <v>364000</v>
      </c>
      <c r="I3561" s="3">
        <v>1</v>
      </c>
    </row>
    <row r="3562" spans="1:9" ht="60" x14ac:dyDescent="0.25">
      <c r="A3562" s="575"/>
      <c r="B3562" s="452"/>
      <c r="C3562" s="121" t="s">
        <v>2222</v>
      </c>
      <c r="D3562" s="122" t="s">
        <v>2223</v>
      </c>
      <c r="E3562" s="10" t="s">
        <v>14</v>
      </c>
      <c r="F3562" s="10" t="s">
        <v>121</v>
      </c>
      <c r="G3562" s="3">
        <v>400000</v>
      </c>
      <c r="H3562" s="3">
        <v>400000</v>
      </c>
      <c r="I3562" s="3">
        <v>1</v>
      </c>
    </row>
    <row r="3563" spans="1:9" ht="60" x14ac:dyDescent="0.25">
      <c r="A3563" s="575"/>
      <c r="B3563" s="452"/>
      <c r="C3563" s="121" t="s">
        <v>2224</v>
      </c>
      <c r="D3563" s="122" t="s">
        <v>2225</v>
      </c>
      <c r="E3563" s="10" t="s">
        <v>14</v>
      </c>
      <c r="F3563" s="10" t="s">
        <v>121</v>
      </c>
      <c r="G3563" s="3">
        <v>774500</v>
      </c>
      <c r="H3563" s="3">
        <v>774500</v>
      </c>
      <c r="I3563" s="3">
        <v>1</v>
      </c>
    </row>
    <row r="3564" spans="1:9" x14ac:dyDescent="0.25">
      <c r="A3564" s="575"/>
      <c r="B3564" s="493" t="s">
        <v>899</v>
      </c>
      <c r="C3564" s="493"/>
      <c r="D3564" s="493"/>
      <c r="E3564" s="493"/>
      <c r="F3564" s="493"/>
      <c r="G3564" s="493"/>
      <c r="H3564" s="30">
        <v>13150000</v>
      </c>
      <c r="I3564" s="30"/>
    </row>
    <row r="3565" spans="1:9" x14ac:dyDescent="0.25">
      <c r="A3565" s="575"/>
      <c r="B3565" s="440" t="s">
        <v>11</v>
      </c>
      <c r="C3565" s="440"/>
      <c r="D3565" s="440"/>
      <c r="E3565" s="440"/>
      <c r="F3565" s="440"/>
      <c r="G3565" s="440"/>
      <c r="H3565" s="76">
        <v>10100000</v>
      </c>
      <c r="I3565" s="76"/>
    </row>
    <row r="3566" spans="1:9" s="8" customFormat="1" ht="30" x14ac:dyDescent="0.25">
      <c r="A3566" s="575"/>
      <c r="B3566" s="469">
        <v>5129</v>
      </c>
      <c r="C3566" s="126">
        <v>34921440</v>
      </c>
      <c r="D3566" s="131" t="s">
        <v>2226</v>
      </c>
      <c r="E3566" s="6" t="s">
        <v>14</v>
      </c>
      <c r="F3566" s="6" t="s">
        <v>15</v>
      </c>
      <c r="G3566" s="7">
        <v>70000</v>
      </c>
      <c r="H3566" s="7">
        <v>3500000</v>
      </c>
      <c r="I3566" s="7">
        <v>50</v>
      </c>
    </row>
    <row r="3567" spans="1:9" s="8" customFormat="1" x14ac:dyDescent="0.25">
      <c r="A3567" s="575"/>
      <c r="B3567" s="469"/>
      <c r="C3567" s="126">
        <v>39111320</v>
      </c>
      <c r="D3567" s="131" t="s">
        <v>586</v>
      </c>
      <c r="E3567" s="6" t="s">
        <v>126</v>
      </c>
      <c r="F3567" s="6" t="s">
        <v>15</v>
      </c>
      <c r="G3567" s="7">
        <v>165000</v>
      </c>
      <c r="H3567" s="7">
        <v>6600000</v>
      </c>
      <c r="I3567" s="7">
        <v>40</v>
      </c>
    </row>
    <row r="3568" spans="1:9" x14ac:dyDescent="0.25">
      <c r="A3568" s="575"/>
      <c r="B3568" s="440" t="s">
        <v>118</v>
      </c>
      <c r="C3568" s="440"/>
      <c r="D3568" s="440"/>
      <c r="E3568" s="440"/>
      <c r="F3568" s="440"/>
      <c r="G3568" s="440"/>
      <c r="H3568" s="76">
        <v>3050000</v>
      </c>
      <c r="I3568" s="76"/>
    </row>
    <row r="3569" spans="1:9" s="8" customFormat="1" ht="60" x14ac:dyDescent="0.25">
      <c r="A3569" s="575"/>
      <c r="B3569" s="469">
        <v>4251</v>
      </c>
      <c r="C3569" s="126">
        <v>50851100</v>
      </c>
      <c r="D3569" s="131" t="s">
        <v>2227</v>
      </c>
      <c r="E3569" s="6" t="s">
        <v>126</v>
      </c>
      <c r="F3569" s="6" t="s">
        <v>121</v>
      </c>
      <c r="G3569" s="7">
        <v>2000000</v>
      </c>
      <c r="H3569" s="7">
        <v>2000000</v>
      </c>
      <c r="I3569" s="7">
        <v>1</v>
      </c>
    </row>
    <row r="3570" spans="1:9" s="8" customFormat="1" ht="60" x14ac:dyDescent="0.25">
      <c r="A3570" s="575"/>
      <c r="B3570" s="469"/>
      <c r="C3570" s="126">
        <v>50851100</v>
      </c>
      <c r="D3570" s="131" t="s">
        <v>2228</v>
      </c>
      <c r="E3570" s="6" t="s">
        <v>126</v>
      </c>
      <c r="F3570" s="6" t="s">
        <v>121</v>
      </c>
      <c r="G3570" s="7">
        <v>1050000</v>
      </c>
      <c r="H3570" s="7">
        <v>1050000</v>
      </c>
      <c r="I3570" s="7">
        <v>1</v>
      </c>
    </row>
    <row r="3571" spans="1:9" x14ac:dyDescent="0.25">
      <c r="A3571" s="575"/>
      <c r="B3571" s="493" t="s">
        <v>274</v>
      </c>
      <c r="C3571" s="493"/>
      <c r="D3571" s="493"/>
      <c r="E3571" s="493"/>
      <c r="F3571" s="493"/>
      <c r="G3571" s="493"/>
      <c r="H3571" s="30">
        <v>42051900</v>
      </c>
      <c r="I3571" s="30"/>
    </row>
    <row r="3572" spans="1:9" x14ac:dyDescent="0.25">
      <c r="A3572" s="575"/>
      <c r="B3572" s="440" t="s">
        <v>11</v>
      </c>
      <c r="C3572" s="440"/>
      <c r="D3572" s="440"/>
      <c r="E3572" s="440"/>
      <c r="F3572" s="440"/>
      <c r="G3572" s="440"/>
      <c r="H3572" s="76">
        <v>3749900</v>
      </c>
      <c r="I3572" s="76"/>
    </row>
    <row r="3573" spans="1:9" s="8" customFormat="1" ht="30" x14ac:dyDescent="0.25">
      <c r="A3573" s="575"/>
      <c r="B3573" s="6">
        <v>4267</v>
      </c>
      <c r="C3573" s="126">
        <v>15897200</v>
      </c>
      <c r="D3573" s="131" t="s">
        <v>2229</v>
      </c>
      <c r="E3573" s="6" t="s">
        <v>126</v>
      </c>
      <c r="F3573" s="6" t="s">
        <v>15</v>
      </c>
      <c r="G3573" s="7">
        <v>1100</v>
      </c>
      <c r="H3573" s="7">
        <v>3749900</v>
      </c>
      <c r="I3573" s="7">
        <v>3409</v>
      </c>
    </row>
    <row r="3574" spans="1:9" x14ac:dyDescent="0.25">
      <c r="A3574" s="575"/>
      <c r="B3574" s="440" t="s">
        <v>118</v>
      </c>
      <c r="C3574" s="440"/>
      <c r="D3574" s="440"/>
      <c r="E3574" s="440"/>
      <c r="F3574" s="440"/>
      <c r="G3574" s="440"/>
      <c r="H3574" s="76">
        <v>38302000</v>
      </c>
      <c r="I3574" s="76"/>
    </row>
    <row r="3575" spans="1:9" ht="75" x14ac:dyDescent="0.25">
      <c r="A3575" s="575"/>
      <c r="B3575" s="460">
        <v>4239</v>
      </c>
      <c r="C3575" s="121" t="s">
        <v>2230</v>
      </c>
      <c r="D3575" s="122" t="s">
        <v>2231</v>
      </c>
      <c r="E3575" s="10" t="s">
        <v>14</v>
      </c>
      <c r="F3575" s="10" t="s">
        <v>121</v>
      </c>
      <c r="G3575" s="3">
        <v>2100000</v>
      </c>
      <c r="H3575" s="32">
        <v>2100000</v>
      </c>
      <c r="I3575" s="3">
        <v>1</v>
      </c>
    </row>
    <row r="3576" spans="1:9" s="8" customFormat="1" ht="45" x14ac:dyDescent="0.25">
      <c r="A3576" s="575"/>
      <c r="B3576" s="461"/>
      <c r="C3576" s="126">
        <v>79951110</v>
      </c>
      <c r="D3576" s="131" t="s">
        <v>2232</v>
      </c>
      <c r="E3576" s="6" t="s">
        <v>14</v>
      </c>
      <c r="F3576" s="6" t="s">
        <v>121</v>
      </c>
      <c r="G3576" s="7">
        <v>950000</v>
      </c>
      <c r="H3576" s="7">
        <v>950000</v>
      </c>
      <c r="I3576" s="7">
        <v>1</v>
      </c>
    </row>
    <row r="3577" spans="1:9" ht="45" x14ac:dyDescent="0.25">
      <c r="A3577" s="575"/>
      <c r="B3577" s="461"/>
      <c r="C3577" s="121" t="s">
        <v>2233</v>
      </c>
      <c r="D3577" s="122" t="s">
        <v>2234</v>
      </c>
      <c r="E3577" s="10" t="s">
        <v>14</v>
      </c>
      <c r="F3577" s="10" t="s">
        <v>121</v>
      </c>
      <c r="G3577" s="3">
        <v>1100000</v>
      </c>
      <c r="H3577" s="32">
        <v>1100000</v>
      </c>
      <c r="I3577" s="3">
        <v>1</v>
      </c>
    </row>
    <row r="3578" spans="1:9" ht="45" x14ac:dyDescent="0.25">
      <c r="A3578" s="575"/>
      <c r="B3578" s="461"/>
      <c r="C3578" s="121" t="s">
        <v>2235</v>
      </c>
      <c r="D3578" s="122" t="s">
        <v>2236</v>
      </c>
      <c r="E3578" s="10" t="s">
        <v>14</v>
      </c>
      <c r="F3578" s="10" t="s">
        <v>121</v>
      </c>
      <c r="G3578" s="3">
        <v>800000</v>
      </c>
      <c r="H3578" s="32">
        <v>800000</v>
      </c>
      <c r="I3578" s="3">
        <v>1</v>
      </c>
    </row>
    <row r="3579" spans="1:9" ht="45" x14ac:dyDescent="0.25">
      <c r="A3579" s="575"/>
      <c r="B3579" s="461"/>
      <c r="C3579" s="121" t="s">
        <v>2237</v>
      </c>
      <c r="D3579" s="122" t="s">
        <v>2238</v>
      </c>
      <c r="E3579" s="10" t="s">
        <v>14</v>
      </c>
      <c r="F3579" s="10" t="s">
        <v>121</v>
      </c>
      <c r="G3579" s="3">
        <v>250000</v>
      </c>
      <c r="H3579" s="32">
        <v>250000</v>
      </c>
      <c r="I3579" s="3">
        <v>1</v>
      </c>
    </row>
    <row r="3580" spans="1:9" ht="45" x14ac:dyDescent="0.25">
      <c r="A3580" s="575"/>
      <c r="B3580" s="461"/>
      <c r="C3580" s="121" t="s">
        <v>2239</v>
      </c>
      <c r="D3580" s="122" t="s">
        <v>2240</v>
      </c>
      <c r="E3580" s="10" t="s">
        <v>14</v>
      </c>
      <c r="F3580" s="10" t="s">
        <v>121</v>
      </c>
      <c r="G3580" s="3">
        <v>600000</v>
      </c>
      <c r="H3580" s="32">
        <v>600000</v>
      </c>
      <c r="I3580" s="3">
        <v>1</v>
      </c>
    </row>
    <row r="3581" spans="1:9" ht="75" x14ac:dyDescent="0.25">
      <c r="A3581" s="575"/>
      <c r="B3581" s="461"/>
      <c r="C3581" s="121" t="s">
        <v>2241</v>
      </c>
      <c r="D3581" s="122" t="s">
        <v>2242</v>
      </c>
      <c r="E3581" s="10" t="s">
        <v>14</v>
      </c>
      <c r="F3581" s="10" t="s">
        <v>121</v>
      </c>
      <c r="G3581" s="3">
        <v>1200000</v>
      </c>
      <c r="H3581" s="32">
        <v>1200000</v>
      </c>
      <c r="I3581" s="3">
        <v>1</v>
      </c>
    </row>
    <row r="3582" spans="1:9" ht="60" x14ac:dyDescent="0.25">
      <c r="A3582" s="575"/>
      <c r="B3582" s="461"/>
      <c r="C3582" s="121" t="s">
        <v>2243</v>
      </c>
      <c r="D3582" s="122" t="s">
        <v>2244</v>
      </c>
      <c r="E3582" s="10" t="s">
        <v>14</v>
      </c>
      <c r="F3582" s="10" t="s">
        <v>121</v>
      </c>
      <c r="G3582" s="3">
        <v>1600000</v>
      </c>
      <c r="H3582" s="32">
        <v>1600000</v>
      </c>
      <c r="I3582" s="3">
        <v>1</v>
      </c>
    </row>
    <row r="3583" spans="1:9" ht="45" x14ac:dyDescent="0.25">
      <c r="A3583" s="575"/>
      <c r="B3583" s="461"/>
      <c r="C3583" s="121" t="s">
        <v>2245</v>
      </c>
      <c r="D3583" s="122" t="s">
        <v>2246</v>
      </c>
      <c r="E3583" s="10" t="s">
        <v>14</v>
      </c>
      <c r="F3583" s="10" t="s">
        <v>121</v>
      </c>
      <c r="G3583" s="3">
        <v>650000</v>
      </c>
      <c r="H3583" s="32">
        <v>650000</v>
      </c>
      <c r="I3583" s="3">
        <v>1</v>
      </c>
    </row>
    <row r="3584" spans="1:9" ht="60" x14ac:dyDescent="0.25">
      <c r="A3584" s="575"/>
      <c r="B3584" s="461"/>
      <c r="C3584" s="121" t="s">
        <v>2247</v>
      </c>
      <c r="D3584" s="122" t="s">
        <v>2248</v>
      </c>
      <c r="E3584" s="10" t="s">
        <v>14</v>
      </c>
      <c r="F3584" s="10" t="s">
        <v>121</v>
      </c>
      <c r="G3584" s="3">
        <v>800000</v>
      </c>
      <c r="H3584" s="32">
        <v>800000</v>
      </c>
      <c r="I3584" s="3">
        <v>1</v>
      </c>
    </row>
    <row r="3585" spans="1:9" ht="60" x14ac:dyDescent="0.25">
      <c r="A3585" s="575"/>
      <c r="B3585" s="461"/>
      <c r="C3585" s="121" t="s">
        <v>2249</v>
      </c>
      <c r="D3585" s="122" t="s">
        <v>2250</v>
      </c>
      <c r="E3585" s="10" t="s">
        <v>14</v>
      </c>
      <c r="F3585" s="10" t="s">
        <v>121</v>
      </c>
      <c r="G3585" s="3">
        <v>700000</v>
      </c>
      <c r="H3585" s="32">
        <v>700000</v>
      </c>
      <c r="I3585" s="3">
        <v>1</v>
      </c>
    </row>
    <row r="3586" spans="1:9" s="8" customFormat="1" ht="90" x14ac:dyDescent="0.25">
      <c r="A3586" s="575"/>
      <c r="B3586" s="461"/>
      <c r="C3586" s="126">
        <v>79951110</v>
      </c>
      <c r="D3586" s="131" t="s">
        <v>2251</v>
      </c>
      <c r="E3586" s="6" t="s">
        <v>14</v>
      </c>
      <c r="F3586" s="6" t="s">
        <v>121</v>
      </c>
      <c r="G3586" s="7">
        <v>800000</v>
      </c>
      <c r="H3586" s="7">
        <v>800000</v>
      </c>
      <c r="I3586" s="7">
        <v>1</v>
      </c>
    </row>
    <row r="3587" spans="1:9" s="8" customFormat="1" ht="60" x14ac:dyDescent="0.25">
      <c r="A3587" s="575"/>
      <c r="B3587" s="461"/>
      <c r="C3587" s="126">
        <v>79951110</v>
      </c>
      <c r="D3587" s="131" t="s">
        <v>2252</v>
      </c>
      <c r="E3587" s="6" t="s">
        <v>14</v>
      </c>
      <c r="F3587" s="6" t="s">
        <v>121</v>
      </c>
      <c r="G3587" s="7">
        <v>500000</v>
      </c>
      <c r="H3587" s="7">
        <v>500000</v>
      </c>
      <c r="I3587" s="7">
        <v>1</v>
      </c>
    </row>
    <row r="3588" spans="1:9" s="8" customFormat="1" ht="45" x14ac:dyDescent="0.25">
      <c r="A3588" s="575"/>
      <c r="B3588" s="461"/>
      <c r="C3588" s="126">
        <v>79951110</v>
      </c>
      <c r="D3588" s="131" t="s">
        <v>2253</v>
      </c>
      <c r="E3588" s="6" t="s">
        <v>14</v>
      </c>
      <c r="F3588" s="6" t="s">
        <v>121</v>
      </c>
      <c r="G3588" s="7">
        <v>650000</v>
      </c>
      <c r="H3588" s="7">
        <v>650000</v>
      </c>
      <c r="I3588" s="7">
        <v>1</v>
      </c>
    </row>
    <row r="3589" spans="1:9" s="8" customFormat="1" ht="60" x14ac:dyDescent="0.25">
      <c r="A3589" s="575"/>
      <c r="B3589" s="461"/>
      <c r="C3589" s="126">
        <v>79951110</v>
      </c>
      <c r="D3589" s="131" t="s">
        <v>2254</v>
      </c>
      <c r="E3589" s="6" t="s">
        <v>14</v>
      </c>
      <c r="F3589" s="6" t="s">
        <v>121</v>
      </c>
      <c r="G3589" s="7">
        <v>1100000</v>
      </c>
      <c r="H3589" s="7">
        <v>1100000</v>
      </c>
      <c r="I3589" s="7">
        <v>1</v>
      </c>
    </row>
    <row r="3590" spans="1:9" s="8" customFormat="1" ht="45" x14ac:dyDescent="0.25">
      <c r="A3590" s="575"/>
      <c r="B3590" s="461"/>
      <c r="C3590" s="126">
        <v>79951110</v>
      </c>
      <c r="D3590" s="131" t="s">
        <v>2255</v>
      </c>
      <c r="E3590" s="6" t="s">
        <v>14</v>
      </c>
      <c r="F3590" s="6" t="s">
        <v>121</v>
      </c>
      <c r="G3590" s="7">
        <v>3800000</v>
      </c>
      <c r="H3590" s="7">
        <v>3800000</v>
      </c>
      <c r="I3590" s="7">
        <v>1</v>
      </c>
    </row>
    <row r="3591" spans="1:9" ht="45" x14ac:dyDescent="0.25">
      <c r="A3591" s="575"/>
      <c r="B3591" s="461"/>
      <c r="C3591" s="121" t="s">
        <v>2256</v>
      </c>
      <c r="D3591" s="122" t="s">
        <v>2257</v>
      </c>
      <c r="E3591" s="10" t="s">
        <v>14</v>
      </c>
      <c r="F3591" s="10" t="s">
        <v>121</v>
      </c>
      <c r="G3591" s="3">
        <v>900000</v>
      </c>
      <c r="H3591" s="32">
        <v>900000</v>
      </c>
      <c r="I3591" s="3">
        <v>1</v>
      </c>
    </row>
    <row r="3592" spans="1:9" s="8" customFormat="1" ht="60" x14ac:dyDescent="0.25">
      <c r="A3592" s="575"/>
      <c r="B3592" s="461"/>
      <c r="C3592" s="126">
        <v>79951110</v>
      </c>
      <c r="D3592" s="131" t="s">
        <v>2258</v>
      </c>
      <c r="E3592" s="6" t="s">
        <v>14</v>
      </c>
      <c r="F3592" s="6" t="s">
        <v>121</v>
      </c>
      <c r="G3592" s="7">
        <v>500000</v>
      </c>
      <c r="H3592" s="7">
        <v>500000</v>
      </c>
      <c r="I3592" s="7">
        <v>1</v>
      </c>
    </row>
    <row r="3593" spans="1:9" s="8" customFormat="1" ht="45" x14ac:dyDescent="0.25">
      <c r="A3593" s="575"/>
      <c r="B3593" s="461"/>
      <c r="C3593" s="126">
        <v>79951110</v>
      </c>
      <c r="D3593" s="131" t="s">
        <v>2259</v>
      </c>
      <c r="E3593" s="6" t="s">
        <v>14</v>
      </c>
      <c r="F3593" s="6" t="s">
        <v>121</v>
      </c>
      <c r="G3593" s="7">
        <v>600000</v>
      </c>
      <c r="H3593" s="7">
        <v>600000</v>
      </c>
      <c r="I3593" s="7">
        <v>1</v>
      </c>
    </row>
    <row r="3594" spans="1:9" s="8" customFormat="1" ht="45" x14ac:dyDescent="0.25">
      <c r="A3594" s="575"/>
      <c r="B3594" s="461"/>
      <c r="C3594" s="126">
        <v>79951110</v>
      </c>
      <c r="D3594" s="131" t="s">
        <v>2260</v>
      </c>
      <c r="E3594" s="6" t="s">
        <v>14</v>
      </c>
      <c r="F3594" s="6" t="s">
        <v>121</v>
      </c>
      <c r="G3594" s="7">
        <v>1300000</v>
      </c>
      <c r="H3594" s="7">
        <v>1300000</v>
      </c>
      <c r="I3594" s="7">
        <v>1</v>
      </c>
    </row>
    <row r="3595" spans="1:9" ht="45" x14ac:dyDescent="0.25">
      <c r="A3595" s="575"/>
      <c r="B3595" s="461"/>
      <c r="C3595" s="121" t="s">
        <v>2261</v>
      </c>
      <c r="D3595" s="122" t="s">
        <v>2262</v>
      </c>
      <c r="E3595" s="10" t="s">
        <v>14</v>
      </c>
      <c r="F3595" s="10" t="s">
        <v>121</v>
      </c>
      <c r="G3595" s="3">
        <v>500000</v>
      </c>
      <c r="H3595" s="32">
        <v>500000</v>
      </c>
      <c r="I3595" s="3">
        <v>1</v>
      </c>
    </row>
    <row r="3596" spans="1:9" ht="45" x14ac:dyDescent="0.25">
      <c r="A3596" s="575"/>
      <c r="B3596" s="461"/>
      <c r="C3596" s="121" t="s">
        <v>2263</v>
      </c>
      <c r="D3596" s="122" t="s">
        <v>2264</v>
      </c>
      <c r="E3596" s="10" t="s">
        <v>14</v>
      </c>
      <c r="F3596" s="10" t="s">
        <v>121</v>
      </c>
      <c r="G3596" s="3">
        <v>700000</v>
      </c>
      <c r="H3596" s="32">
        <v>700000</v>
      </c>
      <c r="I3596" s="3">
        <v>1</v>
      </c>
    </row>
    <row r="3597" spans="1:9" ht="45" x14ac:dyDescent="0.25">
      <c r="A3597" s="575"/>
      <c r="B3597" s="461"/>
      <c r="C3597" s="121" t="s">
        <v>2265</v>
      </c>
      <c r="D3597" s="122" t="s">
        <v>2266</v>
      </c>
      <c r="E3597" s="10" t="s">
        <v>14</v>
      </c>
      <c r="F3597" s="10" t="s">
        <v>121</v>
      </c>
      <c r="G3597" s="3">
        <v>400000</v>
      </c>
      <c r="H3597" s="32">
        <v>400000</v>
      </c>
      <c r="I3597" s="3">
        <v>1</v>
      </c>
    </row>
    <row r="3598" spans="1:9" ht="45" x14ac:dyDescent="0.25">
      <c r="A3598" s="575"/>
      <c r="B3598" s="461"/>
      <c r="C3598" s="121" t="s">
        <v>2267</v>
      </c>
      <c r="D3598" s="122" t="s">
        <v>2268</v>
      </c>
      <c r="E3598" s="10" t="s">
        <v>14</v>
      </c>
      <c r="F3598" s="10" t="s">
        <v>121</v>
      </c>
      <c r="G3598" s="3">
        <v>400000</v>
      </c>
      <c r="H3598" s="32">
        <v>400000</v>
      </c>
      <c r="I3598" s="3">
        <v>1</v>
      </c>
    </row>
    <row r="3599" spans="1:9" ht="90" x14ac:dyDescent="0.25">
      <c r="A3599" s="575"/>
      <c r="B3599" s="461"/>
      <c r="C3599" s="121" t="s">
        <v>2269</v>
      </c>
      <c r="D3599" s="122" t="s">
        <v>2270</v>
      </c>
      <c r="E3599" s="10" t="s">
        <v>14</v>
      </c>
      <c r="F3599" s="10" t="s">
        <v>121</v>
      </c>
      <c r="G3599" s="3">
        <v>1300000</v>
      </c>
      <c r="H3599" s="32">
        <v>1300000</v>
      </c>
      <c r="I3599" s="3">
        <v>1</v>
      </c>
    </row>
    <row r="3600" spans="1:9" ht="45" x14ac:dyDescent="0.25">
      <c r="A3600" s="575"/>
      <c r="B3600" s="461"/>
      <c r="C3600" s="121" t="s">
        <v>2271</v>
      </c>
      <c r="D3600" s="122" t="s">
        <v>2272</v>
      </c>
      <c r="E3600" s="10" t="s">
        <v>14</v>
      </c>
      <c r="F3600" s="10" t="s">
        <v>121</v>
      </c>
      <c r="G3600" s="3">
        <v>900000</v>
      </c>
      <c r="H3600" s="32">
        <v>900000</v>
      </c>
      <c r="I3600" s="3">
        <v>1</v>
      </c>
    </row>
    <row r="3601" spans="1:9" ht="45" x14ac:dyDescent="0.25">
      <c r="A3601" s="575"/>
      <c r="B3601" s="461"/>
      <c r="C3601" s="121" t="s">
        <v>2273</v>
      </c>
      <c r="D3601" s="122" t="s">
        <v>2274</v>
      </c>
      <c r="E3601" s="10" t="s">
        <v>14</v>
      </c>
      <c r="F3601" s="10" t="s">
        <v>121</v>
      </c>
      <c r="G3601" s="3">
        <v>2200000</v>
      </c>
      <c r="H3601" s="32">
        <v>2200000</v>
      </c>
      <c r="I3601" s="3">
        <v>1</v>
      </c>
    </row>
    <row r="3602" spans="1:9" s="8" customFormat="1" ht="45" x14ac:dyDescent="0.25">
      <c r="A3602" s="575"/>
      <c r="B3602" s="461"/>
      <c r="C3602" s="126">
        <v>79951110</v>
      </c>
      <c r="D3602" s="131" t="s">
        <v>2275</v>
      </c>
      <c r="E3602" s="6" t="s">
        <v>14</v>
      </c>
      <c r="F3602" s="6" t="s">
        <v>121</v>
      </c>
      <c r="G3602" s="7">
        <v>600000</v>
      </c>
      <c r="H3602" s="7">
        <v>600000</v>
      </c>
      <c r="I3602" s="7">
        <v>1</v>
      </c>
    </row>
    <row r="3603" spans="1:9" s="8" customFormat="1" ht="75" x14ac:dyDescent="0.25">
      <c r="A3603" s="575"/>
      <c r="B3603" s="461"/>
      <c r="C3603" s="126">
        <v>79951110</v>
      </c>
      <c r="D3603" s="131" t="s">
        <v>2276</v>
      </c>
      <c r="E3603" s="6" t="s">
        <v>14</v>
      </c>
      <c r="F3603" s="6" t="s">
        <v>121</v>
      </c>
      <c r="G3603" s="7">
        <v>1200000</v>
      </c>
      <c r="H3603" s="7">
        <v>1200000</v>
      </c>
      <c r="I3603" s="7">
        <v>1</v>
      </c>
    </row>
    <row r="3604" spans="1:9" s="8" customFormat="1" ht="45" x14ac:dyDescent="0.25">
      <c r="A3604" s="575"/>
      <c r="B3604" s="461"/>
      <c r="C3604" s="126">
        <v>79951110</v>
      </c>
      <c r="D3604" s="131" t="s">
        <v>2277</v>
      </c>
      <c r="E3604" s="6" t="s">
        <v>14</v>
      </c>
      <c r="F3604" s="6" t="s">
        <v>121</v>
      </c>
      <c r="G3604" s="7">
        <v>600000</v>
      </c>
      <c r="H3604" s="7">
        <v>600000</v>
      </c>
      <c r="I3604" s="7">
        <v>1</v>
      </c>
    </row>
    <row r="3605" spans="1:9" s="8" customFormat="1" ht="45" x14ac:dyDescent="0.25">
      <c r="A3605" s="575"/>
      <c r="B3605" s="461"/>
      <c r="C3605" s="126">
        <v>79951110</v>
      </c>
      <c r="D3605" s="131" t="s">
        <v>2278</v>
      </c>
      <c r="E3605" s="6" t="s">
        <v>14</v>
      </c>
      <c r="F3605" s="6" t="s">
        <v>121</v>
      </c>
      <c r="G3605" s="7">
        <v>2710000</v>
      </c>
      <c r="H3605" s="7">
        <v>2710000</v>
      </c>
      <c r="I3605" s="7">
        <v>1</v>
      </c>
    </row>
    <row r="3606" spans="1:9" s="8" customFormat="1" ht="60" x14ac:dyDescent="0.25">
      <c r="A3606" s="575"/>
      <c r="B3606" s="461"/>
      <c r="C3606" s="126">
        <v>79951110</v>
      </c>
      <c r="D3606" s="131" t="s">
        <v>2279</v>
      </c>
      <c r="E3606" s="6" t="s">
        <v>14</v>
      </c>
      <c r="F3606" s="6" t="s">
        <v>121</v>
      </c>
      <c r="G3606" s="7">
        <v>1300000</v>
      </c>
      <c r="H3606" s="7">
        <v>1300000</v>
      </c>
      <c r="I3606" s="7">
        <v>1</v>
      </c>
    </row>
    <row r="3607" spans="1:9" ht="45" x14ac:dyDescent="0.25">
      <c r="A3607" s="575"/>
      <c r="B3607" s="461"/>
      <c r="C3607" s="121" t="s">
        <v>2280</v>
      </c>
      <c r="D3607" s="122" t="s">
        <v>2281</v>
      </c>
      <c r="E3607" s="10" t="s">
        <v>14</v>
      </c>
      <c r="F3607" s="10" t="s">
        <v>121</v>
      </c>
      <c r="G3607" s="3">
        <v>1000000</v>
      </c>
      <c r="H3607" s="32">
        <v>1000000</v>
      </c>
      <c r="I3607" s="3">
        <v>1</v>
      </c>
    </row>
    <row r="3608" spans="1:9" ht="45" x14ac:dyDescent="0.25">
      <c r="A3608" s="575"/>
      <c r="B3608" s="461"/>
      <c r="C3608" s="121" t="s">
        <v>2282</v>
      </c>
      <c r="D3608" s="122" t="s">
        <v>2283</v>
      </c>
      <c r="E3608" s="10" t="s">
        <v>14</v>
      </c>
      <c r="F3608" s="10" t="s">
        <v>121</v>
      </c>
      <c r="G3608" s="3">
        <v>700000</v>
      </c>
      <c r="H3608" s="32">
        <v>700000</v>
      </c>
      <c r="I3608" s="3">
        <v>1</v>
      </c>
    </row>
    <row r="3609" spans="1:9" ht="45" x14ac:dyDescent="0.25">
      <c r="A3609" s="575"/>
      <c r="B3609" s="461"/>
      <c r="C3609" s="121" t="s">
        <v>2284</v>
      </c>
      <c r="D3609" s="122" t="s">
        <v>2285</v>
      </c>
      <c r="E3609" s="10" t="s">
        <v>126</v>
      </c>
      <c r="F3609" s="10" t="s">
        <v>121</v>
      </c>
      <c r="G3609" s="3">
        <v>500000</v>
      </c>
      <c r="H3609" s="32">
        <v>500000</v>
      </c>
      <c r="I3609" s="3">
        <v>1</v>
      </c>
    </row>
    <row r="3610" spans="1:9" s="8" customFormat="1" ht="45" x14ac:dyDescent="0.25">
      <c r="A3610" s="575"/>
      <c r="B3610" s="461"/>
      <c r="C3610" s="126">
        <v>80221400</v>
      </c>
      <c r="D3610" s="131" t="s">
        <v>2286</v>
      </c>
      <c r="E3610" s="6" t="s">
        <v>126</v>
      </c>
      <c r="F3610" s="6" t="s">
        <v>121</v>
      </c>
      <c r="G3610" s="7">
        <v>1092000</v>
      </c>
      <c r="H3610" s="7">
        <v>1092000</v>
      </c>
      <c r="I3610" s="7">
        <v>1</v>
      </c>
    </row>
    <row r="3611" spans="1:9" ht="75" x14ac:dyDescent="0.25">
      <c r="A3611" s="575"/>
      <c r="B3611" s="461"/>
      <c r="C3611" s="121" t="s">
        <v>2287</v>
      </c>
      <c r="D3611" s="122" t="s">
        <v>2288</v>
      </c>
      <c r="E3611" s="10" t="s">
        <v>126</v>
      </c>
      <c r="F3611" s="10" t="s">
        <v>121</v>
      </c>
      <c r="G3611" s="3">
        <v>1300000</v>
      </c>
      <c r="H3611" s="32">
        <v>1300000</v>
      </c>
      <c r="I3611" s="3">
        <v>1</v>
      </c>
    </row>
    <row r="3612" spans="1:9" ht="30" x14ac:dyDescent="0.25">
      <c r="A3612" s="575"/>
      <c r="B3612" s="461"/>
      <c r="C3612" s="206" t="s">
        <v>5666</v>
      </c>
      <c r="D3612" s="206" t="s">
        <v>5673</v>
      </c>
      <c r="E3612" s="231" t="s">
        <v>14</v>
      </c>
      <c r="F3612" s="206" t="s">
        <v>121</v>
      </c>
      <c r="G3612" s="232">
        <v>800000</v>
      </c>
      <c r="H3612" s="232">
        <v>800000</v>
      </c>
      <c r="I3612" s="3">
        <v>1</v>
      </c>
    </row>
    <row r="3613" spans="1:9" ht="30" x14ac:dyDescent="0.25">
      <c r="A3613" s="575"/>
      <c r="B3613" s="461"/>
      <c r="C3613" s="206" t="s">
        <v>5667</v>
      </c>
      <c r="D3613" s="206" t="s">
        <v>5673</v>
      </c>
      <c r="E3613" s="231" t="s">
        <v>14</v>
      </c>
      <c r="F3613" s="206" t="s">
        <v>121</v>
      </c>
      <c r="G3613" s="232">
        <v>500000</v>
      </c>
      <c r="H3613" s="232">
        <v>500000</v>
      </c>
      <c r="I3613" s="3">
        <v>1</v>
      </c>
    </row>
    <row r="3614" spans="1:9" ht="30" x14ac:dyDescent="0.25">
      <c r="A3614" s="575"/>
      <c r="B3614" s="461"/>
      <c r="C3614" s="206" t="s">
        <v>5668</v>
      </c>
      <c r="D3614" s="206" t="s">
        <v>5673</v>
      </c>
      <c r="E3614" s="231" t="s">
        <v>14</v>
      </c>
      <c r="F3614" s="206" t="s">
        <v>121</v>
      </c>
      <c r="G3614" s="232">
        <v>500000</v>
      </c>
      <c r="H3614" s="232">
        <v>500000</v>
      </c>
      <c r="I3614" s="3">
        <v>1</v>
      </c>
    </row>
    <row r="3615" spans="1:9" ht="30" x14ac:dyDescent="0.25">
      <c r="A3615" s="575"/>
      <c r="B3615" s="461"/>
      <c r="C3615" s="206" t="s">
        <v>5669</v>
      </c>
      <c r="D3615" s="206" t="s">
        <v>5673</v>
      </c>
      <c r="E3615" s="231" t="s">
        <v>14</v>
      </c>
      <c r="F3615" s="206" t="s">
        <v>121</v>
      </c>
      <c r="G3615" s="232">
        <v>950000</v>
      </c>
      <c r="H3615" s="232">
        <v>950000</v>
      </c>
      <c r="I3615" s="3">
        <v>1</v>
      </c>
    </row>
    <row r="3616" spans="1:9" ht="30" x14ac:dyDescent="0.25">
      <c r="A3616" s="575"/>
      <c r="B3616" s="461"/>
      <c r="C3616" s="206" t="s">
        <v>5670</v>
      </c>
      <c r="D3616" s="206" t="s">
        <v>5673</v>
      </c>
      <c r="E3616" s="231" t="s">
        <v>14</v>
      </c>
      <c r="F3616" s="206" t="s">
        <v>121</v>
      </c>
      <c r="G3616" s="232">
        <v>650000</v>
      </c>
      <c r="H3616" s="232">
        <v>650000</v>
      </c>
      <c r="I3616" s="3">
        <v>1</v>
      </c>
    </row>
    <row r="3617" spans="1:9" ht="30" x14ac:dyDescent="0.25">
      <c r="A3617" s="575"/>
      <c r="B3617" s="461"/>
      <c r="C3617" s="206" t="s">
        <v>5671</v>
      </c>
      <c r="D3617" s="206" t="s">
        <v>5673</v>
      </c>
      <c r="E3617" s="231" t="s">
        <v>14</v>
      </c>
      <c r="F3617" s="206" t="s">
        <v>121</v>
      </c>
      <c r="G3617" s="232">
        <v>1100000</v>
      </c>
      <c r="H3617" s="232">
        <v>1100000</v>
      </c>
      <c r="I3617" s="3">
        <v>1</v>
      </c>
    </row>
    <row r="3618" spans="1:9" ht="30" x14ac:dyDescent="0.25">
      <c r="A3618" s="575"/>
      <c r="B3618" s="462"/>
      <c r="C3618" s="206" t="s">
        <v>5672</v>
      </c>
      <c r="D3618" s="206" t="s">
        <v>5673</v>
      </c>
      <c r="E3618" s="231" t="s">
        <v>14</v>
      </c>
      <c r="F3618" s="206" t="s">
        <v>121</v>
      </c>
      <c r="G3618" s="232">
        <v>600000</v>
      </c>
      <c r="H3618" s="232">
        <v>600000</v>
      </c>
      <c r="I3618" s="3">
        <v>1</v>
      </c>
    </row>
    <row r="3619" spans="1:9" x14ac:dyDescent="0.25">
      <c r="A3619" s="575"/>
      <c r="B3619" s="493" t="s">
        <v>2289</v>
      </c>
      <c r="C3619" s="493"/>
      <c r="D3619" s="493"/>
      <c r="E3619" s="493"/>
      <c r="F3619" s="493"/>
      <c r="G3619" s="493"/>
      <c r="H3619" s="30">
        <v>3000000</v>
      </c>
      <c r="I3619" s="30"/>
    </row>
    <row r="3620" spans="1:9" x14ac:dyDescent="0.25">
      <c r="A3620" s="575"/>
      <c r="B3620" s="440" t="s">
        <v>118</v>
      </c>
      <c r="C3620" s="440"/>
      <c r="D3620" s="440"/>
      <c r="E3620" s="440"/>
      <c r="F3620" s="440"/>
      <c r="G3620" s="440"/>
      <c r="H3620" s="76">
        <v>3000000</v>
      </c>
      <c r="I3620" s="76"/>
    </row>
    <row r="3621" spans="1:9" ht="30" x14ac:dyDescent="0.25">
      <c r="A3621" s="575"/>
      <c r="B3621" s="10">
        <v>4239</v>
      </c>
      <c r="C3621" s="121" t="s">
        <v>2290</v>
      </c>
      <c r="D3621" s="122" t="s">
        <v>2291</v>
      </c>
      <c r="E3621" s="10" t="s">
        <v>126</v>
      </c>
      <c r="F3621" s="10" t="s">
        <v>121</v>
      </c>
      <c r="G3621" s="3">
        <v>3000000</v>
      </c>
      <c r="H3621" s="3">
        <v>3000000</v>
      </c>
      <c r="I3621" s="3">
        <v>1</v>
      </c>
    </row>
    <row r="3622" spans="1:9" x14ac:dyDescent="0.25">
      <c r="A3622" s="575"/>
      <c r="B3622" s="493" t="s">
        <v>295</v>
      </c>
      <c r="C3622" s="493"/>
      <c r="D3622" s="493"/>
      <c r="E3622" s="493"/>
      <c r="F3622" s="493"/>
      <c r="G3622" s="493"/>
      <c r="H3622" s="30">
        <v>9550000</v>
      </c>
      <c r="I3622" s="30"/>
    </row>
    <row r="3623" spans="1:9" x14ac:dyDescent="0.25">
      <c r="A3623" s="575"/>
      <c r="B3623" s="440" t="s">
        <v>118</v>
      </c>
      <c r="C3623" s="440"/>
      <c r="D3623" s="440"/>
      <c r="E3623" s="440"/>
      <c r="F3623" s="440"/>
      <c r="G3623" s="440"/>
      <c r="H3623" s="76">
        <v>9550000</v>
      </c>
      <c r="I3623" s="76"/>
    </row>
    <row r="3624" spans="1:9" s="8" customFormat="1" ht="30" x14ac:dyDescent="0.25">
      <c r="A3624" s="575"/>
      <c r="B3624" s="6">
        <v>4861</v>
      </c>
      <c r="C3624" s="126">
        <v>79951100</v>
      </c>
      <c r="D3624" s="131" t="s">
        <v>633</v>
      </c>
      <c r="E3624" s="6" t="s">
        <v>14</v>
      </c>
      <c r="F3624" s="6" t="s">
        <v>121</v>
      </c>
      <c r="G3624" s="7">
        <v>9550000</v>
      </c>
      <c r="H3624" s="7">
        <v>9550000</v>
      </c>
      <c r="I3624" s="7">
        <v>1</v>
      </c>
    </row>
    <row r="3625" spans="1:9" x14ac:dyDescent="0.25">
      <c r="A3625" s="575"/>
      <c r="B3625" s="493" t="s">
        <v>296</v>
      </c>
      <c r="C3625" s="493"/>
      <c r="D3625" s="493"/>
      <c r="E3625" s="493"/>
      <c r="F3625" s="493"/>
      <c r="G3625" s="493"/>
      <c r="H3625" s="30">
        <v>13200000</v>
      </c>
      <c r="I3625" s="30"/>
    </row>
    <row r="3626" spans="1:9" x14ac:dyDescent="0.25">
      <c r="A3626" s="575"/>
      <c r="B3626" s="440" t="s">
        <v>118</v>
      </c>
      <c r="C3626" s="440"/>
      <c r="D3626" s="440"/>
      <c r="E3626" s="440"/>
      <c r="F3626" s="440"/>
      <c r="G3626" s="440"/>
      <c r="H3626" s="76">
        <v>13200000</v>
      </c>
      <c r="I3626" s="76"/>
    </row>
    <row r="3627" spans="1:9" s="8" customFormat="1" ht="30" x14ac:dyDescent="0.25">
      <c r="A3627" s="575"/>
      <c r="B3627" s="6">
        <v>4861</v>
      </c>
      <c r="C3627" s="126">
        <v>79951100</v>
      </c>
      <c r="D3627" s="131" t="s">
        <v>633</v>
      </c>
      <c r="E3627" s="6" t="s">
        <v>126</v>
      </c>
      <c r="F3627" s="6" t="s">
        <v>121</v>
      </c>
      <c r="G3627" s="7">
        <v>13200000</v>
      </c>
      <c r="H3627" s="7">
        <v>13200000</v>
      </c>
      <c r="I3627" s="7">
        <v>1</v>
      </c>
    </row>
    <row r="3628" spans="1:9" s="8" customFormat="1" x14ac:dyDescent="0.25">
      <c r="A3628" s="575"/>
      <c r="B3628" s="595">
        <v>4239</v>
      </c>
      <c r="C3628" s="230" t="s">
        <v>6401</v>
      </c>
      <c r="D3628" s="230" t="s">
        <v>5688</v>
      </c>
      <c r="E3628" s="31" t="s">
        <v>14</v>
      </c>
      <c r="F3628" s="31" t="s">
        <v>121</v>
      </c>
      <c r="G3628" s="344">
        <v>555</v>
      </c>
      <c r="H3628" s="344">
        <v>555</v>
      </c>
      <c r="I3628" s="7">
        <v>1</v>
      </c>
    </row>
    <row r="3629" spans="1:9" s="8" customFormat="1" ht="30" x14ac:dyDescent="0.25">
      <c r="A3629" s="575"/>
      <c r="B3629" s="596"/>
      <c r="C3629" s="230" t="s">
        <v>5687</v>
      </c>
      <c r="D3629" s="31" t="s">
        <v>5688</v>
      </c>
      <c r="E3629" s="31" t="s">
        <v>14</v>
      </c>
      <c r="F3629" s="31" t="s">
        <v>121</v>
      </c>
      <c r="G3629" s="245">
        <v>255000</v>
      </c>
      <c r="H3629" s="245">
        <v>255000</v>
      </c>
      <c r="I3629" s="32">
        <v>1</v>
      </c>
    </row>
    <row r="3630" spans="1:9" x14ac:dyDescent="0.25">
      <c r="A3630" s="575"/>
      <c r="B3630" s="493" t="s">
        <v>297</v>
      </c>
      <c r="C3630" s="493"/>
      <c r="D3630" s="493"/>
      <c r="E3630" s="493"/>
      <c r="F3630" s="493"/>
      <c r="G3630" s="493"/>
      <c r="H3630" s="30">
        <v>6220000</v>
      </c>
      <c r="I3630" s="30"/>
    </row>
    <row r="3631" spans="1:9" x14ac:dyDescent="0.25">
      <c r="A3631" s="575"/>
      <c r="B3631" s="440" t="s">
        <v>118</v>
      </c>
      <c r="C3631" s="440"/>
      <c r="D3631" s="440"/>
      <c r="E3631" s="440"/>
      <c r="F3631" s="440"/>
      <c r="G3631" s="440"/>
      <c r="H3631" s="76">
        <v>6220000</v>
      </c>
      <c r="I3631" s="76"/>
    </row>
    <row r="3632" spans="1:9" x14ac:dyDescent="0.25">
      <c r="A3632" s="575"/>
      <c r="B3632" s="10">
        <v>4239</v>
      </c>
      <c r="C3632" s="121" t="s">
        <v>2292</v>
      </c>
      <c r="D3632" s="122" t="s">
        <v>294</v>
      </c>
      <c r="E3632" s="10" t="s">
        <v>120</v>
      </c>
      <c r="F3632" s="10" t="s">
        <v>121</v>
      </c>
      <c r="G3632" s="3">
        <v>1820000</v>
      </c>
      <c r="H3632" s="3">
        <v>1820000</v>
      </c>
      <c r="I3632" s="3">
        <v>1</v>
      </c>
    </row>
    <row r="3633" spans="1:9" s="8" customFormat="1" ht="30" x14ac:dyDescent="0.25">
      <c r="A3633" s="575"/>
      <c r="B3633" s="6">
        <v>4861</v>
      </c>
      <c r="C3633" s="126">
        <v>79951100</v>
      </c>
      <c r="D3633" s="131" t="s">
        <v>633</v>
      </c>
      <c r="E3633" s="6" t="s">
        <v>126</v>
      </c>
      <c r="F3633" s="6" t="s">
        <v>121</v>
      </c>
      <c r="G3633" s="7">
        <v>4400000</v>
      </c>
      <c r="H3633" s="7">
        <v>4400000</v>
      </c>
      <c r="I3633" s="7">
        <v>1</v>
      </c>
    </row>
    <row r="3634" spans="1:9" s="8" customFormat="1" ht="15" customHeight="1" x14ac:dyDescent="0.25">
      <c r="A3634" s="575"/>
      <c r="B3634" s="440" t="s">
        <v>5689</v>
      </c>
      <c r="C3634" s="440"/>
      <c r="D3634" s="440"/>
      <c r="E3634" s="440"/>
      <c r="F3634" s="440"/>
      <c r="G3634" s="440"/>
      <c r="H3634" s="7"/>
      <c r="I3634" s="7"/>
    </row>
    <row r="3635" spans="1:9" s="8" customFormat="1" x14ac:dyDescent="0.25">
      <c r="A3635" s="575"/>
      <c r="B3635" s="441">
        <v>4267</v>
      </c>
      <c r="C3635" s="31" t="s">
        <v>5690</v>
      </c>
      <c r="D3635" s="203" t="s">
        <v>4261</v>
      </c>
      <c r="E3635" s="31" t="s">
        <v>126</v>
      </c>
      <c r="F3635" s="31" t="s">
        <v>15</v>
      </c>
      <c r="G3635" s="246">
        <v>12000</v>
      </c>
      <c r="H3635" s="246">
        <v>2568000</v>
      </c>
      <c r="I3635" s="246">
        <v>214</v>
      </c>
    </row>
    <row r="3636" spans="1:9" s="8" customFormat="1" x14ac:dyDescent="0.25">
      <c r="A3636" s="575"/>
      <c r="B3636" s="442"/>
      <c r="C3636" s="31" t="s">
        <v>5691</v>
      </c>
      <c r="D3636" s="203" t="s">
        <v>5696</v>
      </c>
      <c r="E3636" s="31" t="s">
        <v>14</v>
      </c>
      <c r="F3636" s="31" t="s">
        <v>15</v>
      </c>
      <c r="G3636" s="246">
        <v>200</v>
      </c>
      <c r="H3636" s="246">
        <v>85600</v>
      </c>
      <c r="I3636" s="246">
        <v>428</v>
      </c>
    </row>
    <row r="3637" spans="1:9" s="8" customFormat="1" x14ac:dyDescent="0.25">
      <c r="A3637" s="575"/>
      <c r="B3637" s="442"/>
      <c r="C3637" s="31" t="s">
        <v>5692</v>
      </c>
      <c r="D3637" s="203" t="s">
        <v>82</v>
      </c>
      <c r="E3637" s="31" t="s">
        <v>14</v>
      </c>
      <c r="F3637" s="31" t="s">
        <v>15</v>
      </c>
      <c r="G3637" s="246">
        <v>200</v>
      </c>
      <c r="H3637" s="246">
        <v>171200</v>
      </c>
      <c r="I3637" s="246">
        <v>856</v>
      </c>
    </row>
    <row r="3638" spans="1:9" s="8" customFormat="1" x14ac:dyDescent="0.25">
      <c r="A3638" s="575"/>
      <c r="B3638" s="442"/>
      <c r="C3638" s="31" t="s">
        <v>5693</v>
      </c>
      <c r="D3638" s="203" t="s">
        <v>5697</v>
      </c>
      <c r="E3638" s="31" t="s">
        <v>14</v>
      </c>
      <c r="F3638" s="31" t="s">
        <v>15</v>
      </c>
      <c r="G3638" s="246">
        <v>220</v>
      </c>
      <c r="H3638" s="246">
        <v>94160</v>
      </c>
      <c r="I3638" s="246">
        <v>428</v>
      </c>
    </row>
    <row r="3639" spans="1:9" s="8" customFormat="1" x14ac:dyDescent="0.25">
      <c r="A3639" s="575"/>
      <c r="B3639" s="442"/>
      <c r="C3639" s="31" t="s">
        <v>5694</v>
      </c>
      <c r="D3639" s="203" t="s">
        <v>5698</v>
      </c>
      <c r="E3639" s="31" t="s">
        <v>14</v>
      </c>
      <c r="F3639" s="31" t="s">
        <v>15</v>
      </c>
      <c r="G3639" s="246">
        <v>600</v>
      </c>
      <c r="H3639" s="246">
        <v>128400</v>
      </c>
      <c r="I3639" s="246">
        <v>214</v>
      </c>
    </row>
    <row r="3640" spans="1:9" s="8" customFormat="1" x14ac:dyDescent="0.25">
      <c r="A3640" s="575"/>
      <c r="B3640" s="443"/>
      <c r="C3640" s="31" t="s">
        <v>5695</v>
      </c>
      <c r="D3640" s="203" t="s">
        <v>5699</v>
      </c>
      <c r="E3640" s="31" t="s">
        <v>14</v>
      </c>
      <c r="F3640" s="31" t="s">
        <v>66</v>
      </c>
      <c r="G3640" s="246">
        <v>1520</v>
      </c>
      <c r="H3640" s="246">
        <v>162640</v>
      </c>
      <c r="I3640" s="246">
        <v>107</v>
      </c>
    </row>
    <row r="3641" spans="1:9" x14ac:dyDescent="0.25">
      <c r="A3641" s="575"/>
      <c r="B3641" s="493" t="s">
        <v>299</v>
      </c>
      <c r="C3641" s="493"/>
      <c r="D3641" s="493"/>
      <c r="E3641" s="493"/>
      <c r="F3641" s="493"/>
      <c r="G3641" s="493"/>
      <c r="H3641" s="30">
        <v>50160000</v>
      </c>
      <c r="I3641" s="30"/>
    </row>
    <row r="3642" spans="1:9" x14ac:dyDescent="0.25">
      <c r="A3642" s="575"/>
      <c r="B3642" s="440" t="s">
        <v>118</v>
      </c>
      <c r="C3642" s="440"/>
      <c r="D3642" s="440"/>
      <c r="E3642" s="440"/>
      <c r="F3642" s="440"/>
      <c r="G3642" s="440"/>
      <c r="H3642" s="76">
        <v>50160000</v>
      </c>
      <c r="I3642" s="76"/>
    </row>
    <row r="3643" spans="1:9" s="8" customFormat="1" ht="30" x14ac:dyDescent="0.25">
      <c r="A3643" s="575"/>
      <c r="B3643" s="6">
        <v>4215</v>
      </c>
      <c r="C3643" s="126">
        <v>66511120</v>
      </c>
      <c r="D3643" s="131" t="s">
        <v>300</v>
      </c>
      <c r="E3643" s="6" t="s">
        <v>149</v>
      </c>
      <c r="F3643" s="6" t="s">
        <v>121</v>
      </c>
      <c r="G3643" s="7">
        <v>50160000</v>
      </c>
      <c r="H3643" s="7">
        <v>50160000</v>
      </c>
      <c r="I3643" s="7">
        <v>1</v>
      </c>
    </row>
    <row r="3644" spans="1:9" x14ac:dyDescent="0.25">
      <c r="A3644" s="575"/>
      <c r="B3644" s="493" t="s">
        <v>642</v>
      </c>
      <c r="C3644" s="493"/>
      <c r="D3644" s="493"/>
      <c r="E3644" s="493"/>
      <c r="F3644" s="493"/>
      <c r="G3644" s="493"/>
      <c r="H3644" s="30">
        <v>2093000</v>
      </c>
      <c r="I3644" s="30"/>
    </row>
    <row r="3645" spans="1:9" x14ac:dyDescent="0.25">
      <c r="A3645" s="575"/>
      <c r="B3645" s="440" t="s">
        <v>118</v>
      </c>
      <c r="C3645" s="440"/>
      <c r="D3645" s="440"/>
      <c r="E3645" s="440"/>
      <c r="F3645" s="440"/>
      <c r="G3645" s="440"/>
      <c r="H3645" s="76">
        <v>2093000</v>
      </c>
      <c r="I3645" s="76"/>
    </row>
    <row r="3646" spans="1:9" x14ac:dyDescent="0.25">
      <c r="A3646" s="575"/>
      <c r="B3646" s="10">
        <v>4239</v>
      </c>
      <c r="C3646" s="121" t="s">
        <v>2293</v>
      </c>
      <c r="D3646" s="122" t="s">
        <v>294</v>
      </c>
      <c r="E3646" s="10" t="s">
        <v>120</v>
      </c>
      <c r="F3646" s="10" t="s">
        <v>121</v>
      </c>
      <c r="G3646" s="3">
        <v>2093000</v>
      </c>
      <c r="H3646" s="3">
        <v>2093000</v>
      </c>
      <c r="I3646" s="3">
        <v>1</v>
      </c>
    </row>
    <row r="3647" spans="1:9" x14ac:dyDescent="0.25">
      <c r="B3647" s="498" t="s">
        <v>301</v>
      </c>
      <c r="C3647" s="498"/>
      <c r="D3647" s="498"/>
      <c r="E3647" s="498"/>
      <c r="F3647" s="498"/>
      <c r="G3647" s="498"/>
      <c r="H3647" s="30">
        <v>1146639810</v>
      </c>
      <c r="I3647" s="30"/>
    </row>
    <row r="3648" spans="1:9" ht="38.25" customHeight="1" x14ac:dyDescent="0.25">
      <c r="A3648" s="575" t="s">
        <v>5461</v>
      </c>
      <c r="B3648" s="425" t="s">
        <v>2295</v>
      </c>
      <c r="C3648" s="425"/>
      <c r="D3648" s="425"/>
      <c r="E3648" s="425"/>
      <c r="F3648" s="425"/>
      <c r="G3648" s="425"/>
      <c r="H3648" s="425"/>
      <c r="I3648" s="425"/>
    </row>
    <row r="3649" spans="1:9" x14ac:dyDescent="0.25">
      <c r="A3649" s="575"/>
      <c r="B3649" s="13"/>
      <c r="C3649" s="140"/>
      <c r="D3649" s="140"/>
      <c r="E3649" s="13"/>
      <c r="F3649" s="13"/>
      <c r="G3649" s="73"/>
      <c r="H3649" s="73"/>
      <c r="I3649" s="73"/>
    </row>
    <row r="3650" spans="1:9" x14ac:dyDescent="0.25">
      <c r="A3650" s="575"/>
      <c r="B3650" s="426" t="s">
        <v>1</v>
      </c>
      <c r="C3650" s="427" t="s">
        <v>2</v>
      </c>
      <c r="D3650" s="427"/>
      <c r="E3650" s="426" t="s">
        <v>3</v>
      </c>
      <c r="F3650" s="426" t="s">
        <v>4</v>
      </c>
      <c r="G3650" s="428" t="s">
        <v>5</v>
      </c>
      <c r="H3650" s="428" t="s">
        <v>6</v>
      </c>
      <c r="I3650" s="428" t="s">
        <v>7</v>
      </c>
    </row>
    <row r="3651" spans="1:9" ht="60" x14ac:dyDescent="0.25">
      <c r="A3651" s="575"/>
      <c r="B3651" s="426"/>
      <c r="C3651" s="140" t="s">
        <v>8</v>
      </c>
      <c r="D3651" s="140" t="s">
        <v>9</v>
      </c>
      <c r="E3651" s="426"/>
      <c r="F3651" s="426"/>
      <c r="G3651" s="428"/>
      <c r="H3651" s="428"/>
      <c r="I3651" s="428"/>
    </row>
    <row r="3652" spans="1:9" x14ac:dyDescent="0.25">
      <c r="A3652" s="575"/>
      <c r="B3652" s="13"/>
      <c r="C3652" s="140">
        <v>1</v>
      </c>
      <c r="D3652" s="140">
        <v>2</v>
      </c>
      <c r="E3652" s="13">
        <v>3</v>
      </c>
      <c r="F3652" s="13">
        <v>4</v>
      </c>
      <c r="G3652" s="73">
        <v>5</v>
      </c>
      <c r="H3652" s="73">
        <v>6</v>
      </c>
      <c r="I3652" s="73">
        <v>7</v>
      </c>
    </row>
    <row r="3653" spans="1:9" x14ac:dyDescent="0.25">
      <c r="A3653" s="575"/>
      <c r="B3653" s="451" t="s">
        <v>10</v>
      </c>
      <c r="C3653" s="451"/>
      <c r="D3653" s="451"/>
      <c r="E3653" s="451"/>
      <c r="F3653" s="451"/>
      <c r="G3653" s="451"/>
      <c r="H3653" s="2">
        <v>76353780</v>
      </c>
      <c r="I3653" s="2"/>
    </row>
    <row r="3654" spans="1:9" x14ac:dyDescent="0.25">
      <c r="A3654" s="575"/>
      <c r="B3654" s="426" t="s">
        <v>11</v>
      </c>
      <c r="C3654" s="426"/>
      <c r="D3654" s="426"/>
      <c r="E3654" s="426"/>
      <c r="F3654" s="426"/>
      <c r="G3654" s="426"/>
      <c r="H3654" s="73">
        <v>25541280</v>
      </c>
      <c r="I3654" s="73"/>
    </row>
    <row r="3655" spans="1:9" x14ac:dyDescent="0.25">
      <c r="A3655" s="575"/>
      <c r="B3655" s="424">
        <v>4234</v>
      </c>
      <c r="C3655" s="147" t="s">
        <v>2296</v>
      </c>
      <c r="D3655" s="144" t="s">
        <v>2297</v>
      </c>
      <c r="E3655" s="12" t="s">
        <v>14</v>
      </c>
      <c r="F3655" s="12" t="s">
        <v>121</v>
      </c>
      <c r="G3655" s="14">
        <v>122500</v>
      </c>
      <c r="H3655" s="14">
        <v>122500</v>
      </c>
      <c r="I3655" s="14">
        <v>1</v>
      </c>
    </row>
    <row r="3656" spans="1:9" x14ac:dyDescent="0.25">
      <c r="A3656" s="575"/>
      <c r="B3656" s="424"/>
      <c r="C3656" s="147" t="s">
        <v>2298</v>
      </c>
      <c r="D3656" s="144" t="s">
        <v>2299</v>
      </c>
      <c r="E3656" s="12" t="s">
        <v>14</v>
      </c>
      <c r="F3656" s="12" t="s">
        <v>121</v>
      </c>
      <c r="G3656" s="14">
        <v>400000</v>
      </c>
      <c r="H3656" s="14">
        <v>400000</v>
      </c>
      <c r="I3656" s="14">
        <v>1</v>
      </c>
    </row>
    <row r="3657" spans="1:9" x14ac:dyDescent="0.25">
      <c r="A3657" s="575"/>
      <c r="B3657" s="424">
        <v>4261</v>
      </c>
      <c r="C3657" s="143" t="s">
        <v>2300</v>
      </c>
      <c r="D3657" s="144" t="s">
        <v>308</v>
      </c>
      <c r="E3657" s="12" t="s">
        <v>14</v>
      </c>
      <c r="F3657" s="12" t="s">
        <v>15</v>
      </c>
      <c r="G3657" s="14">
        <v>200</v>
      </c>
      <c r="H3657" s="14">
        <v>4000</v>
      </c>
      <c r="I3657" s="14">
        <v>20</v>
      </c>
    </row>
    <row r="3658" spans="1:9" x14ac:dyDescent="0.25">
      <c r="A3658" s="575"/>
      <c r="B3658" s="424"/>
      <c r="C3658" s="143" t="s">
        <v>2301</v>
      </c>
      <c r="D3658" s="144" t="s">
        <v>313</v>
      </c>
      <c r="E3658" s="12" t="s">
        <v>14</v>
      </c>
      <c r="F3658" s="12" t="s">
        <v>15</v>
      </c>
      <c r="G3658" s="14">
        <v>100</v>
      </c>
      <c r="H3658" s="14">
        <v>5000</v>
      </c>
      <c r="I3658" s="14">
        <v>50</v>
      </c>
    </row>
    <row r="3659" spans="1:9" x14ac:dyDescent="0.25">
      <c r="A3659" s="575"/>
      <c r="B3659" s="424"/>
      <c r="C3659" s="143" t="s">
        <v>2302</v>
      </c>
      <c r="D3659" s="144" t="s">
        <v>317</v>
      </c>
      <c r="E3659" s="12" t="s">
        <v>14</v>
      </c>
      <c r="F3659" s="12" t="s">
        <v>15</v>
      </c>
      <c r="G3659" s="14">
        <v>200</v>
      </c>
      <c r="H3659" s="14">
        <v>6000</v>
      </c>
      <c r="I3659" s="14">
        <v>30</v>
      </c>
    </row>
    <row r="3660" spans="1:9" x14ac:dyDescent="0.25">
      <c r="A3660" s="575"/>
      <c r="B3660" s="424"/>
      <c r="C3660" s="143" t="s">
        <v>2303</v>
      </c>
      <c r="D3660" s="144" t="s">
        <v>17</v>
      </c>
      <c r="E3660" s="12" t="s">
        <v>14</v>
      </c>
      <c r="F3660" s="12" t="s">
        <v>15</v>
      </c>
      <c r="G3660" s="14">
        <v>150</v>
      </c>
      <c r="H3660" s="14">
        <v>90000</v>
      </c>
      <c r="I3660" s="14">
        <v>600</v>
      </c>
    </row>
    <row r="3661" spans="1:9" x14ac:dyDescent="0.25">
      <c r="A3661" s="575"/>
      <c r="B3661" s="424"/>
      <c r="C3661" s="143" t="s">
        <v>2304</v>
      </c>
      <c r="D3661" s="144" t="s">
        <v>21</v>
      </c>
      <c r="E3661" s="12" t="s">
        <v>14</v>
      </c>
      <c r="F3661" s="12" t="s">
        <v>15</v>
      </c>
      <c r="G3661" s="14">
        <v>30</v>
      </c>
      <c r="H3661" s="14">
        <v>1500</v>
      </c>
      <c r="I3661" s="14">
        <v>50</v>
      </c>
    </row>
    <row r="3662" spans="1:9" x14ac:dyDescent="0.25">
      <c r="A3662" s="575"/>
      <c r="B3662" s="424"/>
      <c r="C3662" s="143" t="s">
        <v>2305</v>
      </c>
      <c r="D3662" s="144" t="s">
        <v>25</v>
      </c>
      <c r="E3662" s="12" t="s">
        <v>14</v>
      </c>
      <c r="F3662" s="12" t="s">
        <v>15</v>
      </c>
      <c r="G3662" s="14">
        <v>100</v>
      </c>
      <c r="H3662" s="14">
        <v>2000</v>
      </c>
      <c r="I3662" s="14">
        <v>20</v>
      </c>
    </row>
    <row r="3663" spans="1:9" x14ac:dyDescent="0.25">
      <c r="A3663" s="575"/>
      <c r="B3663" s="424"/>
      <c r="C3663" s="143" t="s">
        <v>2306</v>
      </c>
      <c r="D3663" s="144" t="s">
        <v>27</v>
      </c>
      <c r="E3663" s="12" t="s">
        <v>14</v>
      </c>
      <c r="F3663" s="12" t="s">
        <v>15</v>
      </c>
      <c r="G3663" s="14">
        <v>150</v>
      </c>
      <c r="H3663" s="14">
        <v>7500</v>
      </c>
      <c r="I3663" s="14">
        <v>50</v>
      </c>
    </row>
    <row r="3664" spans="1:9" x14ac:dyDescent="0.25">
      <c r="A3664" s="575"/>
      <c r="B3664" s="424"/>
      <c r="C3664" s="143" t="s">
        <v>2307</v>
      </c>
      <c r="D3664" s="144" t="s">
        <v>1718</v>
      </c>
      <c r="E3664" s="12" t="s">
        <v>14</v>
      </c>
      <c r="F3664" s="12" t="s">
        <v>15</v>
      </c>
      <c r="G3664" s="14">
        <v>200</v>
      </c>
      <c r="H3664" s="14">
        <v>20000</v>
      </c>
      <c r="I3664" s="14">
        <v>100</v>
      </c>
    </row>
    <row r="3665" spans="1:9" x14ac:dyDescent="0.25">
      <c r="A3665" s="575"/>
      <c r="B3665" s="424"/>
      <c r="C3665" s="147" t="s">
        <v>2308</v>
      </c>
      <c r="D3665" s="144" t="s">
        <v>34</v>
      </c>
      <c r="E3665" s="12" t="s">
        <v>14</v>
      </c>
      <c r="F3665" s="12" t="s">
        <v>15</v>
      </c>
      <c r="G3665" s="14">
        <v>100</v>
      </c>
      <c r="H3665" s="14">
        <v>30000</v>
      </c>
      <c r="I3665" s="14">
        <v>300</v>
      </c>
    </row>
    <row r="3666" spans="1:9" x14ac:dyDescent="0.25">
      <c r="A3666" s="575"/>
      <c r="B3666" s="424"/>
      <c r="C3666" s="147" t="s">
        <v>2309</v>
      </c>
      <c r="D3666" s="144" t="s">
        <v>38</v>
      </c>
      <c r="E3666" s="12" t="s">
        <v>14</v>
      </c>
      <c r="F3666" s="12" t="s">
        <v>15</v>
      </c>
      <c r="G3666" s="14">
        <v>100</v>
      </c>
      <c r="H3666" s="14">
        <v>20000</v>
      </c>
      <c r="I3666" s="14">
        <v>200</v>
      </c>
    </row>
    <row r="3667" spans="1:9" x14ac:dyDescent="0.25">
      <c r="A3667" s="575"/>
      <c r="B3667" s="424"/>
      <c r="C3667" s="147" t="s">
        <v>2310</v>
      </c>
      <c r="D3667" s="144" t="s">
        <v>40</v>
      </c>
      <c r="E3667" s="12" t="s">
        <v>14</v>
      </c>
      <c r="F3667" s="12" t="s">
        <v>15</v>
      </c>
      <c r="G3667" s="14">
        <v>100</v>
      </c>
      <c r="H3667" s="14">
        <v>10000</v>
      </c>
      <c r="I3667" s="14">
        <v>100</v>
      </c>
    </row>
    <row r="3668" spans="1:9" x14ac:dyDescent="0.25">
      <c r="A3668" s="575"/>
      <c r="B3668" s="424"/>
      <c r="C3668" s="147" t="s">
        <v>2311</v>
      </c>
      <c r="D3668" s="144" t="s">
        <v>42</v>
      </c>
      <c r="E3668" s="12" t="s">
        <v>14</v>
      </c>
      <c r="F3668" s="12" t="s">
        <v>15</v>
      </c>
      <c r="G3668" s="14">
        <v>600</v>
      </c>
      <c r="H3668" s="14">
        <v>30000</v>
      </c>
      <c r="I3668" s="14">
        <v>50</v>
      </c>
    </row>
    <row r="3669" spans="1:9" x14ac:dyDescent="0.25">
      <c r="A3669" s="575"/>
      <c r="B3669" s="424"/>
      <c r="C3669" s="147" t="s">
        <v>2312</v>
      </c>
      <c r="D3669" s="144" t="s">
        <v>1732</v>
      </c>
      <c r="E3669" s="12" t="s">
        <v>14</v>
      </c>
      <c r="F3669" s="12" t="s">
        <v>15</v>
      </c>
      <c r="G3669" s="14">
        <v>1200</v>
      </c>
      <c r="H3669" s="14">
        <v>12000</v>
      </c>
      <c r="I3669" s="14">
        <v>10</v>
      </c>
    </row>
    <row r="3670" spans="1:9" x14ac:dyDescent="0.25">
      <c r="A3670" s="575"/>
      <c r="B3670" s="424"/>
      <c r="C3670" s="147" t="s">
        <v>2313</v>
      </c>
      <c r="D3670" s="144" t="s">
        <v>46</v>
      </c>
      <c r="E3670" s="12" t="s">
        <v>14</v>
      </c>
      <c r="F3670" s="12" t="s">
        <v>15</v>
      </c>
      <c r="G3670" s="14">
        <v>2500</v>
      </c>
      <c r="H3670" s="14">
        <v>20000</v>
      </c>
      <c r="I3670" s="14">
        <v>8</v>
      </c>
    </row>
    <row r="3671" spans="1:9" x14ac:dyDescent="0.25">
      <c r="A3671" s="575"/>
      <c r="B3671" s="424"/>
      <c r="C3671" s="147" t="s">
        <v>336</v>
      </c>
      <c r="D3671" s="144" t="s">
        <v>337</v>
      </c>
      <c r="E3671" s="12" t="s">
        <v>14</v>
      </c>
      <c r="F3671" s="12" t="s">
        <v>15</v>
      </c>
      <c r="G3671" s="14">
        <v>2500</v>
      </c>
      <c r="H3671" s="14">
        <v>25000</v>
      </c>
      <c r="I3671" s="14">
        <v>10</v>
      </c>
    </row>
    <row r="3672" spans="1:9" x14ac:dyDescent="0.25">
      <c r="A3672" s="575"/>
      <c r="B3672" s="424"/>
      <c r="C3672" s="147" t="s">
        <v>2314</v>
      </c>
      <c r="D3672" s="144" t="s">
        <v>2315</v>
      </c>
      <c r="E3672" s="12" t="s">
        <v>14</v>
      </c>
      <c r="F3672" s="12" t="s">
        <v>15</v>
      </c>
      <c r="G3672" s="14">
        <v>13900</v>
      </c>
      <c r="H3672" s="14">
        <v>13900</v>
      </c>
      <c r="I3672" s="14">
        <v>1</v>
      </c>
    </row>
    <row r="3673" spans="1:9" x14ac:dyDescent="0.25">
      <c r="A3673" s="575"/>
      <c r="B3673" s="424"/>
      <c r="C3673" s="143" t="s">
        <v>2316</v>
      </c>
      <c r="D3673" s="144" t="s">
        <v>48</v>
      </c>
      <c r="E3673" s="12" t="s">
        <v>14</v>
      </c>
      <c r="F3673" s="12" t="s">
        <v>49</v>
      </c>
      <c r="G3673" s="14">
        <v>750</v>
      </c>
      <c r="H3673" s="14">
        <v>1950000</v>
      </c>
      <c r="I3673" s="14">
        <v>2600</v>
      </c>
    </row>
    <row r="3674" spans="1:9" ht="30" x14ac:dyDescent="0.25">
      <c r="A3674" s="575"/>
      <c r="B3674" s="424"/>
      <c r="C3674" s="147" t="s">
        <v>2317</v>
      </c>
      <c r="D3674" s="144" t="s">
        <v>53</v>
      </c>
      <c r="E3674" s="12" t="s">
        <v>14</v>
      </c>
      <c r="F3674" s="12" t="s">
        <v>15</v>
      </c>
      <c r="G3674" s="14">
        <v>200</v>
      </c>
      <c r="H3674" s="14">
        <v>48000</v>
      </c>
      <c r="I3674" s="14">
        <v>240</v>
      </c>
    </row>
    <row r="3675" spans="1:9" x14ac:dyDescent="0.25">
      <c r="A3675" s="575"/>
      <c r="B3675" s="424"/>
      <c r="C3675" s="147" t="s">
        <v>2318</v>
      </c>
      <c r="D3675" s="144" t="s">
        <v>2319</v>
      </c>
      <c r="E3675" s="12" t="s">
        <v>14</v>
      </c>
      <c r="F3675" s="12" t="s">
        <v>15</v>
      </c>
      <c r="G3675" s="14">
        <v>3500</v>
      </c>
      <c r="H3675" s="14">
        <v>14000</v>
      </c>
      <c r="I3675" s="14">
        <v>4</v>
      </c>
    </row>
    <row r="3676" spans="1:9" ht="30" x14ac:dyDescent="0.25">
      <c r="A3676" s="575"/>
      <c r="B3676" s="424"/>
      <c r="C3676" s="147" t="s">
        <v>2320</v>
      </c>
      <c r="D3676" s="144" t="s">
        <v>2321</v>
      </c>
      <c r="E3676" s="12" t="s">
        <v>14</v>
      </c>
      <c r="F3676" s="12" t="s">
        <v>15</v>
      </c>
      <c r="G3676" s="14">
        <v>5000</v>
      </c>
      <c r="H3676" s="14">
        <v>60000</v>
      </c>
      <c r="I3676" s="14">
        <v>12</v>
      </c>
    </row>
    <row r="3677" spans="1:9" ht="30" x14ac:dyDescent="0.25">
      <c r="A3677" s="575"/>
      <c r="B3677" s="424"/>
      <c r="C3677" s="147" t="s">
        <v>2322</v>
      </c>
      <c r="D3677" s="144" t="s">
        <v>2323</v>
      </c>
      <c r="E3677" s="12" t="s">
        <v>14</v>
      </c>
      <c r="F3677" s="12" t="s">
        <v>15</v>
      </c>
      <c r="G3677" s="14">
        <v>20000</v>
      </c>
      <c r="H3677" s="14">
        <v>60000</v>
      </c>
      <c r="I3677" s="14">
        <v>3</v>
      </c>
    </row>
    <row r="3678" spans="1:9" ht="30" x14ac:dyDescent="0.25">
      <c r="A3678" s="575"/>
      <c r="B3678" s="424"/>
      <c r="C3678" s="147" t="s">
        <v>2324</v>
      </c>
      <c r="D3678" s="144" t="s">
        <v>2325</v>
      </c>
      <c r="E3678" s="12" t="s">
        <v>14</v>
      </c>
      <c r="F3678" s="12" t="s">
        <v>15</v>
      </c>
      <c r="G3678" s="14">
        <v>5000</v>
      </c>
      <c r="H3678" s="14">
        <v>20000</v>
      </c>
      <c r="I3678" s="14">
        <v>4</v>
      </c>
    </row>
    <row r="3679" spans="1:9" x14ac:dyDescent="0.25">
      <c r="A3679" s="575"/>
      <c r="B3679" s="424"/>
      <c r="C3679" s="143" t="s">
        <v>2326</v>
      </c>
      <c r="D3679" s="144" t="s">
        <v>2327</v>
      </c>
      <c r="E3679" s="12" t="s">
        <v>14</v>
      </c>
      <c r="F3679" s="12" t="s">
        <v>15</v>
      </c>
      <c r="G3679" s="14">
        <v>10</v>
      </c>
      <c r="H3679" s="14">
        <v>80000</v>
      </c>
      <c r="I3679" s="14">
        <v>8000</v>
      </c>
    </row>
    <row r="3680" spans="1:9" s="8" customFormat="1" x14ac:dyDescent="0.25">
      <c r="A3680" s="575"/>
      <c r="B3680" s="424"/>
      <c r="C3680" s="141">
        <v>35811170</v>
      </c>
      <c r="D3680" s="142" t="s">
        <v>2328</v>
      </c>
      <c r="E3680" s="15" t="s">
        <v>14</v>
      </c>
      <c r="F3680" s="15" t="s">
        <v>15</v>
      </c>
      <c r="G3680" s="16">
        <v>19600</v>
      </c>
      <c r="H3680" s="16">
        <v>196000</v>
      </c>
      <c r="I3680" s="16">
        <v>10</v>
      </c>
    </row>
    <row r="3681" spans="1:9" ht="30" x14ac:dyDescent="0.25">
      <c r="A3681" s="575"/>
      <c r="B3681" s="424"/>
      <c r="C3681" s="147" t="s">
        <v>2329</v>
      </c>
      <c r="D3681" s="144" t="s">
        <v>346</v>
      </c>
      <c r="E3681" s="12" t="s">
        <v>14</v>
      </c>
      <c r="F3681" s="12" t="s">
        <v>15</v>
      </c>
      <c r="G3681" s="14">
        <v>500</v>
      </c>
      <c r="H3681" s="14">
        <v>15000</v>
      </c>
      <c r="I3681" s="14">
        <v>30</v>
      </c>
    </row>
    <row r="3682" spans="1:9" x14ac:dyDescent="0.25">
      <c r="A3682" s="575"/>
      <c r="B3682" s="424"/>
      <c r="C3682" s="147" t="s">
        <v>2330</v>
      </c>
      <c r="D3682" s="144" t="s">
        <v>348</v>
      </c>
      <c r="E3682" s="12" t="s">
        <v>14</v>
      </c>
      <c r="F3682" s="12" t="s">
        <v>15</v>
      </c>
      <c r="G3682" s="14">
        <v>300</v>
      </c>
      <c r="H3682" s="14">
        <v>2400</v>
      </c>
      <c r="I3682" s="14">
        <v>8</v>
      </c>
    </row>
    <row r="3683" spans="1:9" x14ac:dyDescent="0.25">
      <c r="A3683" s="575"/>
      <c r="B3683" s="424"/>
      <c r="C3683" s="147" t="s">
        <v>2331</v>
      </c>
      <c r="D3683" s="144" t="s">
        <v>59</v>
      </c>
      <c r="E3683" s="12" t="s">
        <v>14</v>
      </c>
      <c r="F3683" s="12" t="s">
        <v>30</v>
      </c>
      <c r="G3683" s="14">
        <v>80</v>
      </c>
      <c r="H3683" s="14">
        <v>12000</v>
      </c>
      <c r="I3683" s="14">
        <v>150</v>
      </c>
    </row>
    <row r="3684" spans="1:9" x14ac:dyDescent="0.25">
      <c r="A3684" s="575"/>
      <c r="B3684" s="424"/>
      <c r="C3684" s="147" t="s">
        <v>2332</v>
      </c>
      <c r="D3684" s="144" t="s">
        <v>352</v>
      </c>
      <c r="E3684" s="12" t="s">
        <v>14</v>
      </c>
      <c r="F3684" s="12" t="s">
        <v>30</v>
      </c>
      <c r="G3684" s="14">
        <v>200</v>
      </c>
      <c r="H3684" s="14">
        <v>2000</v>
      </c>
      <c r="I3684" s="14">
        <v>10</v>
      </c>
    </row>
    <row r="3685" spans="1:9" x14ac:dyDescent="0.25">
      <c r="A3685" s="575"/>
      <c r="B3685" s="424"/>
      <c r="C3685" s="147" t="s">
        <v>2333</v>
      </c>
      <c r="D3685" s="144" t="s">
        <v>354</v>
      </c>
      <c r="E3685" s="12" t="s">
        <v>14</v>
      </c>
      <c r="F3685" s="12" t="s">
        <v>15</v>
      </c>
      <c r="G3685" s="14">
        <v>15</v>
      </c>
      <c r="H3685" s="14">
        <v>4500</v>
      </c>
      <c r="I3685" s="14">
        <v>300</v>
      </c>
    </row>
    <row r="3686" spans="1:9" x14ac:dyDescent="0.25">
      <c r="A3686" s="575"/>
      <c r="B3686" s="424"/>
      <c r="C3686" s="147" t="s">
        <v>2334</v>
      </c>
      <c r="D3686" s="144" t="s">
        <v>61</v>
      </c>
      <c r="E3686" s="12" t="s">
        <v>14</v>
      </c>
      <c r="F3686" s="12" t="s">
        <v>15</v>
      </c>
      <c r="G3686" s="14">
        <v>20</v>
      </c>
      <c r="H3686" s="14">
        <v>6000</v>
      </c>
      <c r="I3686" s="14">
        <v>300</v>
      </c>
    </row>
    <row r="3687" spans="1:9" x14ac:dyDescent="0.25">
      <c r="A3687" s="575"/>
      <c r="B3687" s="424"/>
      <c r="C3687" s="147" t="s">
        <v>2335</v>
      </c>
      <c r="D3687" s="144" t="s">
        <v>63</v>
      </c>
      <c r="E3687" s="12" t="s">
        <v>14</v>
      </c>
      <c r="F3687" s="12" t="s">
        <v>15</v>
      </c>
      <c r="G3687" s="14">
        <v>25</v>
      </c>
      <c r="H3687" s="14">
        <v>7500</v>
      </c>
      <c r="I3687" s="14">
        <v>300</v>
      </c>
    </row>
    <row r="3688" spans="1:9" x14ac:dyDescent="0.25">
      <c r="A3688" s="575"/>
      <c r="B3688" s="424"/>
      <c r="C3688" s="147" t="s">
        <v>2336</v>
      </c>
      <c r="D3688" s="144" t="s">
        <v>1761</v>
      </c>
      <c r="E3688" s="12" t="s">
        <v>14</v>
      </c>
      <c r="F3688" s="12" t="s">
        <v>15</v>
      </c>
      <c r="G3688" s="14">
        <v>200</v>
      </c>
      <c r="H3688" s="14">
        <v>2000</v>
      </c>
      <c r="I3688" s="14">
        <v>10</v>
      </c>
    </row>
    <row r="3689" spans="1:9" s="8" customFormat="1" x14ac:dyDescent="0.25">
      <c r="A3689" s="575"/>
      <c r="B3689" s="450">
        <v>4264</v>
      </c>
      <c r="C3689" s="141">
        <v>9132200</v>
      </c>
      <c r="D3689" s="142" t="s">
        <v>65</v>
      </c>
      <c r="E3689" s="15" t="s">
        <v>149</v>
      </c>
      <c r="F3689" s="15" t="s">
        <v>66</v>
      </c>
      <c r="G3689" s="16">
        <v>470</v>
      </c>
      <c r="H3689" s="16">
        <v>13489000</v>
      </c>
      <c r="I3689" s="16">
        <v>28700</v>
      </c>
    </row>
    <row r="3690" spans="1:9" x14ac:dyDescent="0.25">
      <c r="A3690" s="575"/>
      <c r="B3690" s="424">
        <v>4267</v>
      </c>
      <c r="C3690" s="147" t="s">
        <v>2337</v>
      </c>
      <c r="D3690" s="144" t="s">
        <v>2338</v>
      </c>
      <c r="E3690" s="12" t="s">
        <v>14</v>
      </c>
      <c r="F3690" s="12" t="s">
        <v>366</v>
      </c>
      <c r="G3690" s="14">
        <v>150</v>
      </c>
      <c r="H3690" s="14">
        <v>15000</v>
      </c>
      <c r="I3690" s="14">
        <v>100</v>
      </c>
    </row>
    <row r="3691" spans="1:9" x14ac:dyDescent="0.25">
      <c r="A3691" s="575"/>
      <c r="B3691" s="424"/>
      <c r="C3691" s="147" t="s">
        <v>2339</v>
      </c>
      <c r="D3691" s="144" t="s">
        <v>365</v>
      </c>
      <c r="E3691" s="12" t="s">
        <v>14</v>
      </c>
      <c r="F3691" s="12" t="s">
        <v>366</v>
      </c>
      <c r="G3691" s="14">
        <v>350</v>
      </c>
      <c r="H3691" s="14">
        <v>79800</v>
      </c>
      <c r="I3691" s="14">
        <v>228</v>
      </c>
    </row>
    <row r="3692" spans="1:9" x14ac:dyDescent="0.25">
      <c r="A3692" s="575"/>
      <c r="B3692" s="424"/>
      <c r="C3692" s="147" t="s">
        <v>2340</v>
      </c>
      <c r="D3692" s="144" t="s">
        <v>68</v>
      </c>
      <c r="E3692" s="12" t="s">
        <v>14</v>
      </c>
      <c r="F3692" s="12" t="s">
        <v>15</v>
      </c>
      <c r="G3692" s="14">
        <v>230</v>
      </c>
      <c r="H3692" s="14">
        <v>34500</v>
      </c>
      <c r="I3692" s="14">
        <v>150</v>
      </c>
    </row>
    <row r="3693" spans="1:9" x14ac:dyDescent="0.25">
      <c r="A3693" s="575"/>
      <c r="B3693" s="424"/>
      <c r="C3693" s="147" t="s">
        <v>2341</v>
      </c>
      <c r="D3693" s="144" t="s">
        <v>2342</v>
      </c>
      <c r="E3693" s="12" t="s">
        <v>14</v>
      </c>
      <c r="F3693" s="12" t="s">
        <v>66</v>
      </c>
      <c r="G3693" s="14">
        <v>120</v>
      </c>
      <c r="H3693" s="14">
        <v>36000</v>
      </c>
      <c r="I3693" s="14">
        <v>300</v>
      </c>
    </row>
    <row r="3694" spans="1:9" x14ac:dyDescent="0.25">
      <c r="A3694" s="575"/>
      <c r="B3694" s="424"/>
      <c r="C3694" s="147" t="s">
        <v>2343</v>
      </c>
      <c r="D3694" s="144" t="s">
        <v>371</v>
      </c>
      <c r="E3694" s="12" t="s">
        <v>14</v>
      </c>
      <c r="F3694" s="12" t="s">
        <v>49</v>
      </c>
      <c r="G3694" s="14">
        <v>1000</v>
      </c>
      <c r="H3694" s="14">
        <v>3000</v>
      </c>
      <c r="I3694" s="14">
        <v>3</v>
      </c>
    </row>
    <row r="3695" spans="1:9" ht="30" x14ac:dyDescent="0.25">
      <c r="A3695" s="575"/>
      <c r="B3695" s="424"/>
      <c r="C3695" s="147" t="s">
        <v>2344</v>
      </c>
      <c r="D3695" s="144" t="s">
        <v>2345</v>
      </c>
      <c r="E3695" s="12" t="s">
        <v>14</v>
      </c>
      <c r="F3695" s="12" t="s">
        <v>15</v>
      </c>
      <c r="G3695" s="14">
        <v>1500</v>
      </c>
      <c r="H3695" s="14">
        <v>300000</v>
      </c>
      <c r="I3695" s="14">
        <v>200</v>
      </c>
    </row>
    <row r="3696" spans="1:9" x14ac:dyDescent="0.25">
      <c r="A3696" s="575"/>
      <c r="B3696" s="424"/>
      <c r="C3696" s="147" t="s">
        <v>2346</v>
      </c>
      <c r="D3696" s="144" t="s">
        <v>388</v>
      </c>
      <c r="E3696" s="12" t="s">
        <v>14</v>
      </c>
      <c r="F3696" s="12" t="s">
        <v>15</v>
      </c>
      <c r="G3696" s="14">
        <v>120</v>
      </c>
      <c r="H3696" s="14">
        <v>48000</v>
      </c>
      <c r="I3696" s="14">
        <v>400</v>
      </c>
    </row>
    <row r="3697" spans="1:9" x14ac:dyDescent="0.25">
      <c r="A3697" s="575"/>
      <c r="B3697" s="424"/>
      <c r="C3697" s="147" t="s">
        <v>2347</v>
      </c>
      <c r="D3697" s="144" t="s">
        <v>394</v>
      </c>
      <c r="E3697" s="12" t="s">
        <v>14</v>
      </c>
      <c r="F3697" s="12" t="s">
        <v>15</v>
      </c>
      <c r="G3697" s="14">
        <v>200</v>
      </c>
      <c r="H3697" s="14">
        <v>3600</v>
      </c>
      <c r="I3697" s="14">
        <v>18</v>
      </c>
    </row>
    <row r="3698" spans="1:9" x14ac:dyDescent="0.25">
      <c r="A3698" s="575"/>
      <c r="B3698" s="424"/>
      <c r="C3698" s="147" t="s">
        <v>2348</v>
      </c>
      <c r="D3698" s="144" t="s">
        <v>2349</v>
      </c>
      <c r="E3698" s="12" t="s">
        <v>14</v>
      </c>
      <c r="F3698" s="12" t="s">
        <v>15</v>
      </c>
      <c r="G3698" s="14">
        <v>1500</v>
      </c>
      <c r="H3698" s="14">
        <v>15000</v>
      </c>
      <c r="I3698" s="14">
        <v>10</v>
      </c>
    </row>
    <row r="3699" spans="1:9" x14ac:dyDescent="0.25">
      <c r="A3699" s="575"/>
      <c r="B3699" s="424"/>
      <c r="C3699" s="147" t="s">
        <v>2350</v>
      </c>
      <c r="D3699" s="144" t="s">
        <v>78</v>
      </c>
      <c r="E3699" s="12" t="s">
        <v>14</v>
      </c>
      <c r="F3699" s="12" t="s">
        <v>15</v>
      </c>
      <c r="G3699" s="14">
        <v>2000</v>
      </c>
      <c r="H3699" s="14">
        <v>40000</v>
      </c>
      <c r="I3699" s="14">
        <v>20</v>
      </c>
    </row>
    <row r="3700" spans="1:9" x14ac:dyDescent="0.25">
      <c r="A3700" s="575"/>
      <c r="B3700" s="424"/>
      <c r="C3700" s="147" t="s">
        <v>2351</v>
      </c>
      <c r="D3700" s="144" t="s">
        <v>952</v>
      </c>
      <c r="E3700" s="12" t="s">
        <v>14</v>
      </c>
      <c r="F3700" s="12" t="s">
        <v>49</v>
      </c>
      <c r="G3700" s="14">
        <v>4500</v>
      </c>
      <c r="H3700" s="14">
        <v>4500</v>
      </c>
      <c r="I3700" s="14">
        <v>1</v>
      </c>
    </row>
    <row r="3701" spans="1:9" x14ac:dyDescent="0.25">
      <c r="A3701" s="575"/>
      <c r="B3701" s="424"/>
      <c r="C3701" s="147" t="s">
        <v>2352</v>
      </c>
      <c r="D3701" s="144" t="s">
        <v>2353</v>
      </c>
      <c r="E3701" s="12" t="s">
        <v>14</v>
      </c>
      <c r="F3701" s="12" t="s">
        <v>15</v>
      </c>
      <c r="G3701" s="14">
        <v>2500</v>
      </c>
      <c r="H3701" s="14">
        <v>25000</v>
      </c>
      <c r="I3701" s="14">
        <v>10</v>
      </c>
    </row>
    <row r="3702" spans="1:9" x14ac:dyDescent="0.25">
      <c r="A3702" s="575"/>
      <c r="B3702" s="424"/>
      <c r="C3702" s="147" t="s">
        <v>2354</v>
      </c>
      <c r="D3702" s="144" t="s">
        <v>2355</v>
      </c>
      <c r="E3702" s="12" t="s">
        <v>14</v>
      </c>
      <c r="F3702" s="12" t="s">
        <v>15</v>
      </c>
      <c r="G3702" s="14">
        <v>4000</v>
      </c>
      <c r="H3702" s="14">
        <v>40000</v>
      </c>
      <c r="I3702" s="14">
        <v>10</v>
      </c>
    </row>
    <row r="3703" spans="1:9" x14ac:dyDescent="0.25">
      <c r="A3703" s="575"/>
      <c r="B3703" s="424"/>
      <c r="C3703" s="147" t="s">
        <v>2356</v>
      </c>
      <c r="D3703" s="144" t="s">
        <v>2357</v>
      </c>
      <c r="E3703" s="12" t="s">
        <v>14</v>
      </c>
      <c r="F3703" s="12" t="s">
        <v>15</v>
      </c>
      <c r="G3703" s="14">
        <v>6000</v>
      </c>
      <c r="H3703" s="14">
        <v>60000</v>
      </c>
      <c r="I3703" s="14">
        <v>10</v>
      </c>
    </row>
    <row r="3704" spans="1:9" x14ac:dyDescent="0.25">
      <c r="A3704" s="575"/>
      <c r="B3704" s="424"/>
      <c r="C3704" s="147" t="s">
        <v>2358</v>
      </c>
      <c r="D3704" s="144" t="s">
        <v>406</v>
      </c>
      <c r="E3704" s="12" t="s">
        <v>14</v>
      </c>
      <c r="F3704" s="12" t="s">
        <v>15</v>
      </c>
      <c r="G3704" s="14">
        <v>150</v>
      </c>
      <c r="H3704" s="14">
        <v>15000</v>
      </c>
      <c r="I3704" s="14">
        <v>100</v>
      </c>
    </row>
    <row r="3705" spans="1:9" x14ac:dyDescent="0.25">
      <c r="A3705" s="575"/>
      <c r="B3705" s="424"/>
      <c r="C3705" s="147" t="s">
        <v>2359</v>
      </c>
      <c r="D3705" s="144" t="s">
        <v>82</v>
      </c>
      <c r="E3705" s="12" t="s">
        <v>14</v>
      </c>
      <c r="F3705" s="12" t="s">
        <v>15</v>
      </c>
      <c r="G3705" s="14">
        <v>120</v>
      </c>
      <c r="H3705" s="14">
        <v>180000</v>
      </c>
      <c r="I3705" s="14">
        <v>1500</v>
      </c>
    </row>
    <row r="3706" spans="1:9" x14ac:dyDescent="0.25">
      <c r="A3706" s="575"/>
      <c r="B3706" s="424"/>
      <c r="C3706" s="147" t="s">
        <v>2360</v>
      </c>
      <c r="D3706" s="144" t="s">
        <v>2361</v>
      </c>
      <c r="E3706" s="12" t="s">
        <v>14</v>
      </c>
      <c r="F3706" s="12" t="s">
        <v>15</v>
      </c>
      <c r="G3706" s="14">
        <v>1000</v>
      </c>
      <c r="H3706" s="14">
        <v>150000</v>
      </c>
      <c r="I3706" s="14">
        <v>150</v>
      </c>
    </row>
    <row r="3707" spans="1:9" x14ac:dyDescent="0.25">
      <c r="A3707" s="575"/>
      <c r="B3707" s="424"/>
      <c r="C3707" s="147" t="s">
        <v>2362</v>
      </c>
      <c r="D3707" s="144" t="s">
        <v>409</v>
      </c>
      <c r="E3707" s="12" t="s">
        <v>14</v>
      </c>
      <c r="F3707" s="12" t="s">
        <v>15</v>
      </c>
      <c r="G3707" s="14">
        <v>800</v>
      </c>
      <c r="H3707" s="14">
        <v>115200</v>
      </c>
      <c r="I3707" s="14">
        <v>144</v>
      </c>
    </row>
    <row r="3708" spans="1:9" x14ac:dyDescent="0.25">
      <c r="A3708" s="575"/>
      <c r="B3708" s="424"/>
      <c r="C3708" s="147" t="s">
        <v>2363</v>
      </c>
      <c r="D3708" s="144" t="s">
        <v>2364</v>
      </c>
      <c r="E3708" s="12" t="s">
        <v>14</v>
      </c>
      <c r="F3708" s="12" t="s">
        <v>15</v>
      </c>
      <c r="G3708" s="14">
        <v>2000</v>
      </c>
      <c r="H3708" s="14">
        <v>24000</v>
      </c>
      <c r="I3708" s="14">
        <v>12</v>
      </c>
    </row>
    <row r="3709" spans="1:9" x14ac:dyDescent="0.25">
      <c r="A3709" s="575"/>
      <c r="B3709" s="424"/>
      <c r="C3709" s="147" t="s">
        <v>2365</v>
      </c>
      <c r="D3709" s="144" t="s">
        <v>411</v>
      </c>
      <c r="E3709" s="12" t="s">
        <v>14</v>
      </c>
      <c r="F3709" s="12" t="s">
        <v>15</v>
      </c>
      <c r="G3709" s="14">
        <v>1000</v>
      </c>
      <c r="H3709" s="14">
        <v>7000</v>
      </c>
      <c r="I3709" s="14">
        <v>7</v>
      </c>
    </row>
    <row r="3710" spans="1:9" x14ac:dyDescent="0.25">
      <c r="A3710" s="575"/>
      <c r="B3710" s="424"/>
      <c r="C3710" s="147" t="s">
        <v>2366</v>
      </c>
      <c r="D3710" s="144" t="s">
        <v>2367</v>
      </c>
      <c r="E3710" s="12" t="s">
        <v>14</v>
      </c>
      <c r="F3710" s="12" t="s">
        <v>15</v>
      </c>
      <c r="G3710" s="14">
        <v>600</v>
      </c>
      <c r="H3710" s="14">
        <v>3600</v>
      </c>
      <c r="I3710" s="14">
        <v>6</v>
      </c>
    </row>
    <row r="3711" spans="1:9" x14ac:dyDescent="0.25">
      <c r="A3711" s="575"/>
      <c r="B3711" s="424"/>
      <c r="C3711" s="147" t="s">
        <v>2368</v>
      </c>
      <c r="D3711" s="144" t="s">
        <v>92</v>
      </c>
      <c r="E3711" s="12" t="s">
        <v>14</v>
      </c>
      <c r="F3711" s="12" t="s">
        <v>15</v>
      </c>
      <c r="G3711" s="14">
        <v>500</v>
      </c>
      <c r="H3711" s="14">
        <v>36000</v>
      </c>
      <c r="I3711" s="14">
        <v>72</v>
      </c>
    </row>
    <row r="3712" spans="1:9" x14ac:dyDescent="0.25">
      <c r="A3712" s="575"/>
      <c r="B3712" s="424"/>
      <c r="C3712" s="147" t="s">
        <v>2369</v>
      </c>
      <c r="D3712" s="144" t="s">
        <v>94</v>
      </c>
      <c r="E3712" s="12" t="s">
        <v>14</v>
      </c>
      <c r="F3712" s="12" t="s">
        <v>15</v>
      </c>
      <c r="G3712" s="14">
        <v>970</v>
      </c>
      <c r="H3712" s="14">
        <v>28130</v>
      </c>
      <c r="I3712" s="14">
        <v>29</v>
      </c>
    </row>
    <row r="3713" spans="1:9" x14ac:dyDescent="0.25">
      <c r="A3713" s="575"/>
      <c r="B3713" s="424"/>
      <c r="C3713" s="147" t="s">
        <v>2370</v>
      </c>
      <c r="D3713" s="144" t="s">
        <v>2371</v>
      </c>
      <c r="E3713" s="12" t="s">
        <v>14</v>
      </c>
      <c r="F3713" s="12" t="s">
        <v>15</v>
      </c>
      <c r="G3713" s="14">
        <v>1600</v>
      </c>
      <c r="H3713" s="14">
        <v>40000</v>
      </c>
      <c r="I3713" s="14">
        <v>25</v>
      </c>
    </row>
    <row r="3714" spans="1:9" ht="30" x14ac:dyDescent="0.25">
      <c r="A3714" s="575"/>
      <c r="B3714" s="424"/>
      <c r="C3714" s="147" t="s">
        <v>2372</v>
      </c>
      <c r="D3714" s="144" t="s">
        <v>2373</v>
      </c>
      <c r="E3714" s="12" t="s">
        <v>14</v>
      </c>
      <c r="F3714" s="12" t="s">
        <v>49</v>
      </c>
      <c r="G3714" s="14">
        <v>600</v>
      </c>
      <c r="H3714" s="14">
        <v>7200</v>
      </c>
      <c r="I3714" s="14">
        <v>12</v>
      </c>
    </row>
    <row r="3715" spans="1:9" ht="30" x14ac:dyDescent="0.25">
      <c r="A3715" s="575"/>
      <c r="B3715" s="424"/>
      <c r="C3715" s="147" t="s">
        <v>2374</v>
      </c>
      <c r="D3715" s="144" t="s">
        <v>426</v>
      </c>
      <c r="E3715" s="12" t="s">
        <v>14</v>
      </c>
      <c r="F3715" s="12" t="s">
        <v>49</v>
      </c>
      <c r="G3715" s="14">
        <v>650</v>
      </c>
      <c r="H3715" s="14">
        <v>52000</v>
      </c>
      <c r="I3715" s="14">
        <v>80</v>
      </c>
    </row>
    <row r="3716" spans="1:9" x14ac:dyDescent="0.25">
      <c r="A3716" s="575"/>
      <c r="B3716" s="424"/>
      <c r="C3716" s="147" t="s">
        <v>2375</v>
      </c>
      <c r="D3716" s="144" t="s">
        <v>99</v>
      </c>
      <c r="E3716" s="12" t="s">
        <v>14</v>
      </c>
      <c r="F3716" s="12" t="s">
        <v>66</v>
      </c>
      <c r="G3716" s="14">
        <v>250</v>
      </c>
      <c r="H3716" s="14">
        <v>87500</v>
      </c>
      <c r="I3716" s="14">
        <v>350</v>
      </c>
    </row>
    <row r="3717" spans="1:9" x14ac:dyDescent="0.25">
      <c r="A3717" s="575"/>
      <c r="B3717" s="424"/>
      <c r="C3717" s="147" t="s">
        <v>2376</v>
      </c>
      <c r="D3717" s="144" t="s">
        <v>2377</v>
      </c>
      <c r="E3717" s="12" t="s">
        <v>14</v>
      </c>
      <c r="F3717" s="12" t="s">
        <v>15</v>
      </c>
      <c r="G3717" s="14">
        <v>3500</v>
      </c>
      <c r="H3717" s="14">
        <v>42000</v>
      </c>
      <c r="I3717" s="14">
        <v>12</v>
      </c>
    </row>
    <row r="3718" spans="1:9" x14ac:dyDescent="0.25">
      <c r="A3718" s="575"/>
      <c r="B3718" s="424"/>
      <c r="C3718" s="147" t="s">
        <v>2378</v>
      </c>
      <c r="D3718" s="144" t="s">
        <v>101</v>
      </c>
      <c r="E3718" s="12" t="s">
        <v>14</v>
      </c>
      <c r="F3718" s="12" t="s">
        <v>66</v>
      </c>
      <c r="G3718" s="14">
        <v>600</v>
      </c>
      <c r="H3718" s="14">
        <v>43200</v>
      </c>
      <c r="I3718" s="14">
        <v>72</v>
      </c>
    </row>
    <row r="3719" spans="1:9" x14ac:dyDescent="0.25">
      <c r="A3719" s="575"/>
      <c r="B3719" s="424"/>
      <c r="C3719" s="147" t="s">
        <v>2379</v>
      </c>
      <c r="D3719" s="144" t="s">
        <v>103</v>
      </c>
      <c r="E3719" s="12" t="s">
        <v>14</v>
      </c>
      <c r="F3719" s="12" t="s">
        <v>66</v>
      </c>
      <c r="G3719" s="14">
        <v>450</v>
      </c>
      <c r="H3719" s="14">
        <v>49950</v>
      </c>
      <c r="I3719" s="14">
        <v>111</v>
      </c>
    </row>
    <row r="3720" spans="1:9" x14ac:dyDescent="0.25">
      <c r="A3720" s="575"/>
      <c r="B3720" s="424"/>
      <c r="C3720" s="147" t="s">
        <v>2380</v>
      </c>
      <c r="D3720" s="144" t="s">
        <v>433</v>
      </c>
      <c r="E3720" s="12" t="s">
        <v>14</v>
      </c>
      <c r="F3720" s="12" t="s">
        <v>15</v>
      </c>
      <c r="G3720" s="14">
        <v>400</v>
      </c>
      <c r="H3720" s="14">
        <v>160000</v>
      </c>
      <c r="I3720" s="14">
        <v>400</v>
      </c>
    </row>
    <row r="3721" spans="1:9" x14ac:dyDescent="0.25">
      <c r="A3721" s="575"/>
      <c r="B3721" s="424"/>
      <c r="C3721" s="147" t="s">
        <v>2381</v>
      </c>
      <c r="D3721" s="144" t="s">
        <v>105</v>
      </c>
      <c r="E3721" s="12" t="s">
        <v>14</v>
      </c>
      <c r="F3721" s="12" t="s">
        <v>15</v>
      </c>
      <c r="G3721" s="14">
        <v>1000</v>
      </c>
      <c r="H3721" s="14">
        <v>90000</v>
      </c>
      <c r="I3721" s="14">
        <v>90</v>
      </c>
    </row>
    <row r="3722" spans="1:9" ht="30" x14ac:dyDescent="0.25">
      <c r="A3722" s="575"/>
      <c r="B3722" s="424"/>
      <c r="C3722" s="147" t="s">
        <v>2382</v>
      </c>
      <c r="D3722" s="144" t="s">
        <v>1858</v>
      </c>
      <c r="E3722" s="12" t="s">
        <v>14</v>
      </c>
      <c r="F3722" s="12" t="s">
        <v>15</v>
      </c>
      <c r="G3722" s="14">
        <v>6000</v>
      </c>
      <c r="H3722" s="14">
        <v>36000</v>
      </c>
      <c r="I3722" s="14">
        <v>6</v>
      </c>
    </row>
    <row r="3723" spans="1:9" ht="30" x14ac:dyDescent="0.25">
      <c r="A3723" s="575"/>
      <c r="B3723" s="424"/>
      <c r="C3723" s="147" t="s">
        <v>2383</v>
      </c>
      <c r="D3723" s="144" t="s">
        <v>109</v>
      </c>
      <c r="E3723" s="12" t="s">
        <v>14</v>
      </c>
      <c r="F3723" s="12" t="s">
        <v>15</v>
      </c>
      <c r="G3723" s="14">
        <v>2000</v>
      </c>
      <c r="H3723" s="14">
        <v>20000</v>
      </c>
      <c r="I3723" s="14">
        <v>10</v>
      </c>
    </row>
    <row r="3724" spans="1:9" ht="30" x14ac:dyDescent="0.25">
      <c r="A3724" s="575"/>
      <c r="B3724" s="424"/>
      <c r="C3724" s="147" t="s">
        <v>2384</v>
      </c>
      <c r="D3724" s="144" t="s">
        <v>2385</v>
      </c>
      <c r="E3724" s="12" t="s">
        <v>14</v>
      </c>
      <c r="F3724" s="12" t="s">
        <v>402</v>
      </c>
      <c r="G3724" s="14">
        <v>270</v>
      </c>
      <c r="H3724" s="14">
        <v>40500</v>
      </c>
      <c r="I3724" s="14">
        <v>150</v>
      </c>
    </row>
    <row r="3725" spans="1:9" x14ac:dyDescent="0.25">
      <c r="A3725" s="575"/>
      <c r="B3725" s="424"/>
      <c r="C3725" s="147" t="s">
        <v>2386</v>
      </c>
      <c r="D3725" s="144" t="s">
        <v>445</v>
      </c>
      <c r="E3725" s="12" t="s">
        <v>14</v>
      </c>
      <c r="F3725" s="12" t="s">
        <v>15</v>
      </c>
      <c r="G3725" s="14">
        <v>2000</v>
      </c>
      <c r="H3725" s="14">
        <v>20000</v>
      </c>
      <c r="I3725" s="14">
        <v>10</v>
      </c>
    </row>
    <row r="3726" spans="1:9" x14ac:dyDescent="0.25">
      <c r="A3726" s="575"/>
      <c r="B3726" s="424"/>
      <c r="C3726" s="147" t="s">
        <v>2387</v>
      </c>
      <c r="D3726" s="144" t="s">
        <v>2388</v>
      </c>
      <c r="E3726" s="12" t="s">
        <v>14</v>
      </c>
      <c r="F3726" s="12" t="s">
        <v>15</v>
      </c>
      <c r="G3726" s="14">
        <v>3500</v>
      </c>
      <c r="H3726" s="14">
        <v>21000</v>
      </c>
      <c r="I3726" s="14">
        <v>6</v>
      </c>
    </row>
    <row r="3727" spans="1:9" x14ac:dyDescent="0.25">
      <c r="A3727" s="575"/>
      <c r="B3727" s="424"/>
      <c r="C3727" s="147" t="s">
        <v>2389</v>
      </c>
      <c r="D3727" s="144" t="s">
        <v>2390</v>
      </c>
      <c r="E3727" s="12" t="s">
        <v>14</v>
      </c>
      <c r="F3727" s="12" t="s">
        <v>15</v>
      </c>
      <c r="G3727" s="14">
        <v>500</v>
      </c>
      <c r="H3727" s="14">
        <v>5000</v>
      </c>
      <c r="I3727" s="14">
        <v>10</v>
      </c>
    </row>
    <row r="3728" spans="1:9" x14ac:dyDescent="0.25">
      <c r="A3728" s="575"/>
      <c r="B3728" s="424"/>
      <c r="C3728" s="147" t="s">
        <v>2391</v>
      </c>
      <c r="D3728" s="144" t="s">
        <v>2392</v>
      </c>
      <c r="E3728" s="12" t="s">
        <v>14</v>
      </c>
      <c r="F3728" s="12" t="s">
        <v>15</v>
      </c>
      <c r="G3728" s="14">
        <v>2000</v>
      </c>
      <c r="H3728" s="14">
        <v>2000</v>
      </c>
      <c r="I3728" s="14">
        <v>1</v>
      </c>
    </row>
    <row r="3729" spans="1:9" x14ac:dyDescent="0.25">
      <c r="A3729" s="575"/>
      <c r="B3729" s="424"/>
      <c r="C3729" s="147" t="s">
        <v>2393</v>
      </c>
      <c r="D3729" s="144" t="s">
        <v>2394</v>
      </c>
      <c r="E3729" s="12" t="s">
        <v>14</v>
      </c>
      <c r="F3729" s="12" t="s">
        <v>15</v>
      </c>
      <c r="G3729" s="14">
        <v>2500</v>
      </c>
      <c r="H3729" s="14">
        <v>2500</v>
      </c>
      <c r="I3729" s="14">
        <v>1</v>
      </c>
    </row>
    <row r="3730" spans="1:9" ht="30" x14ac:dyDescent="0.25">
      <c r="A3730" s="575"/>
      <c r="B3730" s="424"/>
      <c r="C3730" s="147" t="s">
        <v>2395</v>
      </c>
      <c r="D3730" s="144" t="s">
        <v>2396</v>
      </c>
      <c r="E3730" s="12" t="s">
        <v>14</v>
      </c>
      <c r="F3730" s="12" t="s">
        <v>15</v>
      </c>
      <c r="G3730" s="14">
        <v>7000</v>
      </c>
      <c r="H3730" s="14">
        <v>7000</v>
      </c>
      <c r="I3730" s="14">
        <v>1</v>
      </c>
    </row>
    <row r="3731" spans="1:9" x14ac:dyDescent="0.25">
      <c r="A3731" s="575"/>
      <c r="B3731" s="424"/>
      <c r="C3731" s="147" t="s">
        <v>2397</v>
      </c>
      <c r="D3731" s="144" t="s">
        <v>2398</v>
      </c>
      <c r="E3731" s="12" t="s">
        <v>14</v>
      </c>
      <c r="F3731" s="12" t="s">
        <v>15</v>
      </c>
      <c r="G3731" s="14">
        <v>4000</v>
      </c>
      <c r="H3731" s="14">
        <v>4000</v>
      </c>
      <c r="I3731" s="14">
        <v>1</v>
      </c>
    </row>
    <row r="3732" spans="1:9" x14ac:dyDescent="0.25">
      <c r="A3732" s="575"/>
      <c r="B3732" s="424"/>
      <c r="C3732" s="147" t="s">
        <v>2399</v>
      </c>
      <c r="D3732" s="144" t="s">
        <v>2400</v>
      </c>
      <c r="E3732" s="12" t="s">
        <v>14</v>
      </c>
      <c r="F3732" s="12" t="s">
        <v>15</v>
      </c>
      <c r="G3732" s="14">
        <v>3000</v>
      </c>
      <c r="H3732" s="14">
        <v>12000</v>
      </c>
      <c r="I3732" s="14">
        <v>4</v>
      </c>
    </row>
    <row r="3733" spans="1:9" x14ac:dyDescent="0.25">
      <c r="A3733" s="575"/>
      <c r="B3733" s="424"/>
      <c r="C3733" s="147" t="s">
        <v>2401</v>
      </c>
      <c r="D3733" s="144" t="s">
        <v>2402</v>
      </c>
      <c r="E3733" s="12" t="s">
        <v>14</v>
      </c>
      <c r="F3733" s="12" t="s">
        <v>15</v>
      </c>
      <c r="G3733" s="14">
        <v>2000</v>
      </c>
      <c r="H3733" s="14">
        <v>2000</v>
      </c>
      <c r="I3733" s="14">
        <v>1</v>
      </c>
    </row>
    <row r="3734" spans="1:9" x14ac:dyDescent="0.25">
      <c r="A3734" s="575"/>
      <c r="B3734" s="424"/>
      <c r="C3734" s="147" t="s">
        <v>2403</v>
      </c>
      <c r="D3734" s="144" t="s">
        <v>1873</v>
      </c>
      <c r="E3734" s="12" t="s">
        <v>14</v>
      </c>
      <c r="F3734" s="12" t="s">
        <v>15</v>
      </c>
      <c r="G3734" s="14">
        <v>2500</v>
      </c>
      <c r="H3734" s="14">
        <v>2500</v>
      </c>
      <c r="I3734" s="14">
        <v>1</v>
      </c>
    </row>
    <row r="3735" spans="1:9" x14ac:dyDescent="0.25">
      <c r="A3735" s="575"/>
      <c r="B3735" s="424"/>
      <c r="C3735" s="147" t="s">
        <v>2404</v>
      </c>
      <c r="D3735" s="144" t="s">
        <v>1202</v>
      </c>
      <c r="E3735" s="12" t="s">
        <v>14</v>
      </c>
      <c r="F3735" s="12" t="s">
        <v>15</v>
      </c>
      <c r="G3735" s="14">
        <v>4000</v>
      </c>
      <c r="H3735" s="14">
        <v>4000</v>
      </c>
      <c r="I3735" s="14">
        <v>1</v>
      </c>
    </row>
    <row r="3736" spans="1:9" x14ac:dyDescent="0.25">
      <c r="A3736" s="575"/>
      <c r="B3736" s="424"/>
      <c r="C3736" s="147" t="s">
        <v>2405</v>
      </c>
      <c r="D3736" s="144" t="s">
        <v>451</v>
      </c>
      <c r="E3736" s="12" t="s">
        <v>14</v>
      </c>
      <c r="F3736" s="12" t="s">
        <v>15</v>
      </c>
      <c r="G3736" s="14">
        <v>400</v>
      </c>
      <c r="H3736" s="14">
        <v>4000</v>
      </c>
      <c r="I3736" s="14">
        <v>10</v>
      </c>
    </row>
    <row r="3737" spans="1:9" ht="30" x14ac:dyDescent="0.25">
      <c r="A3737" s="575"/>
      <c r="B3737" s="424"/>
      <c r="C3737" s="147" t="s">
        <v>2406</v>
      </c>
      <c r="D3737" s="144" t="s">
        <v>2407</v>
      </c>
      <c r="E3737" s="12" t="s">
        <v>14</v>
      </c>
      <c r="F3737" s="12" t="s">
        <v>15</v>
      </c>
      <c r="G3737" s="14">
        <v>10000</v>
      </c>
      <c r="H3737" s="14">
        <v>10000</v>
      </c>
      <c r="I3737" s="14">
        <v>1</v>
      </c>
    </row>
    <row r="3738" spans="1:9" x14ac:dyDescent="0.25">
      <c r="A3738" s="575"/>
      <c r="B3738" s="424"/>
      <c r="C3738" s="147" t="s">
        <v>2408</v>
      </c>
      <c r="D3738" s="144" t="s">
        <v>2409</v>
      </c>
      <c r="E3738" s="12" t="s">
        <v>14</v>
      </c>
      <c r="F3738" s="12" t="s">
        <v>15</v>
      </c>
      <c r="G3738" s="14">
        <v>1500</v>
      </c>
      <c r="H3738" s="14">
        <v>22500</v>
      </c>
      <c r="I3738" s="14">
        <v>15</v>
      </c>
    </row>
    <row r="3739" spans="1:9" x14ac:dyDescent="0.25">
      <c r="A3739" s="575"/>
      <c r="B3739" s="424"/>
      <c r="C3739" s="147" t="s">
        <v>2410</v>
      </c>
      <c r="D3739" s="144" t="s">
        <v>2411</v>
      </c>
      <c r="E3739" s="12" t="s">
        <v>14</v>
      </c>
      <c r="F3739" s="12" t="s">
        <v>15</v>
      </c>
      <c r="G3739" s="14">
        <v>3300</v>
      </c>
      <c r="H3739" s="14">
        <v>3300</v>
      </c>
      <c r="I3739" s="14">
        <v>1</v>
      </c>
    </row>
    <row r="3740" spans="1:9" x14ac:dyDescent="0.25">
      <c r="A3740" s="575"/>
      <c r="B3740" s="416">
        <v>4269</v>
      </c>
      <c r="C3740" s="147" t="s">
        <v>5840</v>
      </c>
      <c r="D3740" s="148" t="s">
        <v>5841</v>
      </c>
      <c r="E3740" s="291" t="s">
        <v>14</v>
      </c>
      <c r="F3740" s="291" t="s">
        <v>15</v>
      </c>
      <c r="G3740" s="301">
        <v>10000</v>
      </c>
      <c r="H3740" s="301">
        <f>G3740*I3740</f>
        <v>3000000</v>
      </c>
      <c r="I3740" s="14">
        <v>300</v>
      </c>
    </row>
    <row r="3741" spans="1:9" x14ac:dyDescent="0.25">
      <c r="A3741" s="575"/>
      <c r="B3741" s="417"/>
      <c r="C3741" s="147" t="s">
        <v>5842</v>
      </c>
      <c r="D3741" s="148" t="s">
        <v>5843</v>
      </c>
      <c r="E3741" s="291" t="s">
        <v>14</v>
      </c>
      <c r="F3741" s="291" t="s">
        <v>15</v>
      </c>
      <c r="G3741" s="301">
        <v>7000</v>
      </c>
      <c r="H3741" s="301">
        <f>G3741*I3741</f>
        <v>700000</v>
      </c>
      <c r="I3741" s="14">
        <v>100</v>
      </c>
    </row>
    <row r="3742" spans="1:9" x14ac:dyDescent="0.25">
      <c r="A3742" s="575"/>
      <c r="B3742" s="349"/>
      <c r="C3742" s="147" t="s">
        <v>6096</v>
      </c>
      <c r="D3742" s="148" t="s">
        <v>6054</v>
      </c>
      <c r="E3742" s="354" t="s">
        <v>14</v>
      </c>
      <c r="F3742" s="147" t="s">
        <v>15</v>
      </c>
      <c r="G3742" s="301">
        <v>14000</v>
      </c>
      <c r="H3742" s="301">
        <v>140000</v>
      </c>
      <c r="I3742" s="14">
        <v>10</v>
      </c>
    </row>
    <row r="3743" spans="1:9" x14ac:dyDescent="0.25">
      <c r="A3743" s="575"/>
      <c r="B3743" s="349"/>
      <c r="C3743" s="147" t="s">
        <v>6097</v>
      </c>
      <c r="D3743" s="148" t="s">
        <v>5496</v>
      </c>
      <c r="E3743" s="354" t="s">
        <v>14</v>
      </c>
      <c r="F3743" s="147" t="s">
        <v>402</v>
      </c>
      <c r="G3743" s="370">
        <v>127.84</v>
      </c>
      <c r="H3743" s="371">
        <v>38.351999999999997</v>
      </c>
      <c r="I3743" s="370">
        <v>300</v>
      </c>
    </row>
    <row r="3744" spans="1:9" x14ac:dyDescent="0.25">
      <c r="A3744" s="575"/>
      <c r="B3744" s="349"/>
      <c r="C3744" s="147" t="s">
        <v>6098</v>
      </c>
      <c r="D3744" s="148" t="s">
        <v>115</v>
      </c>
      <c r="E3744" s="354" t="s">
        <v>14</v>
      </c>
      <c r="F3744" s="147" t="s">
        <v>15</v>
      </c>
      <c r="G3744" s="370">
        <v>250000</v>
      </c>
      <c r="H3744" s="371">
        <v>4250</v>
      </c>
      <c r="I3744" s="370">
        <v>17</v>
      </c>
    </row>
    <row r="3745" spans="1:9" x14ac:dyDescent="0.25">
      <c r="A3745" s="575"/>
      <c r="B3745" s="349"/>
      <c r="C3745" s="147" t="s">
        <v>6099</v>
      </c>
      <c r="D3745" s="148" t="s">
        <v>6100</v>
      </c>
      <c r="E3745" s="354" t="s">
        <v>14</v>
      </c>
      <c r="F3745" s="147" t="s">
        <v>15</v>
      </c>
      <c r="G3745" s="370">
        <v>130000</v>
      </c>
      <c r="H3745" s="371">
        <v>130</v>
      </c>
      <c r="I3745" s="370">
        <v>1</v>
      </c>
    </row>
    <row r="3746" spans="1:9" x14ac:dyDescent="0.25">
      <c r="A3746" s="575"/>
      <c r="B3746" s="424">
        <v>5122</v>
      </c>
      <c r="C3746" s="147" t="s">
        <v>2412</v>
      </c>
      <c r="D3746" s="144" t="s">
        <v>2413</v>
      </c>
      <c r="E3746" s="12" t="s">
        <v>14</v>
      </c>
      <c r="F3746" s="12" t="s">
        <v>15</v>
      </c>
      <c r="G3746" s="14">
        <v>365000</v>
      </c>
      <c r="H3746" s="14">
        <v>365000</v>
      </c>
      <c r="I3746" s="14">
        <v>1</v>
      </c>
    </row>
    <row r="3747" spans="1:9" x14ac:dyDescent="0.25">
      <c r="A3747" s="575"/>
      <c r="B3747" s="424"/>
      <c r="C3747" s="147" t="s">
        <v>2414</v>
      </c>
      <c r="D3747" s="144" t="s">
        <v>115</v>
      </c>
      <c r="E3747" s="12" t="s">
        <v>14</v>
      </c>
      <c r="F3747" s="12" t="s">
        <v>15</v>
      </c>
      <c r="G3747" s="14">
        <v>270000</v>
      </c>
      <c r="H3747" s="14">
        <v>1620000</v>
      </c>
      <c r="I3747" s="14">
        <v>6</v>
      </c>
    </row>
    <row r="3748" spans="1:9" x14ac:dyDescent="0.25">
      <c r="A3748" s="575"/>
      <c r="B3748" s="424"/>
      <c r="C3748" s="147" t="s">
        <v>2415</v>
      </c>
      <c r="D3748" s="144" t="s">
        <v>708</v>
      </c>
      <c r="E3748" s="12" t="s">
        <v>14</v>
      </c>
      <c r="F3748" s="12" t="s">
        <v>15</v>
      </c>
      <c r="G3748" s="14">
        <v>140000</v>
      </c>
      <c r="H3748" s="14">
        <v>1200000</v>
      </c>
      <c r="I3748" s="14">
        <v>15</v>
      </c>
    </row>
    <row r="3749" spans="1:9" x14ac:dyDescent="0.25">
      <c r="A3749" s="575"/>
      <c r="B3749" s="424"/>
      <c r="C3749" s="147" t="s">
        <v>2416</v>
      </c>
      <c r="D3749" s="144" t="s">
        <v>2417</v>
      </c>
      <c r="E3749" s="12" t="s">
        <v>14</v>
      </c>
      <c r="F3749" s="12" t="s">
        <v>15</v>
      </c>
      <c r="G3749" s="14">
        <v>4000</v>
      </c>
      <c r="H3749" s="14">
        <v>40000</v>
      </c>
      <c r="I3749" s="14">
        <v>10</v>
      </c>
    </row>
    <row r="3750" spans="1:9" x14ac:dyDescent="0.25">
      <c r="A3750" s="575"/>
      <c r="B3750" s="424"/>
      <c r="C3750" s="147" t="s">
        <v>2418</v>
      </c>
      <c r="D3750" s="144" t="s">
        <v>1888</v>
      </c>
      <c r="E3750" s="12" t="s">
        <v>14</v>
      </c>
      <c r="F3750" s="12" t="s">
        <v>15</v>
      </c>
      <c r="G3750" s="14">
        <v>8000</v>
      </c>
      <c r="H3750" s="14">
        <v>80000</v>
      </c>
      <c r="I3750" s="14">
        <v>10</v>
      </c>
    </row>
    <row r="3751" spans="1:9" x14ac:dyDescent="0.25">
      <c r="A3751" s="575"/>
      <c r="B3751" s="424"/>
      <c r="C3751" s="147" t="s">
        <v>2419</v>
      </c>
      <c r="D3751" s="144" t="s">
        <v>2420</v>
      </c>
      <c r="E3751" s="12" t="s">
        <v>14</v>
      </c>
      <c r="F3751" s="12" t="s">
        <v>15</v>
      </c>
      <c r="G3751" s="14">
        <v>25000</v>
      </c>
      <c r="H3751" s="14">
        <v>400000</v>
      </c>
      <c r="I3751" s="14">
        <v>16</v>
      </c>
    </row>
    <row r="3752" spans="1:9" ht="30" x14ac:dyDescent="0.25">
      <c r="A3752" s="575"/>
      <c r="B3752" s="424"/>
      <c r="C3752" s="147" t="s">
        <v>2421</v>
      </c>
      <c r="D3752" s="144" t="s">
        <v>465</v>
      </c>
      <c r="E3752" s="12" t="s">
        <v>14</v>
      </c>
      <c r="F3752" s="12" t="s">
        <v>15</v>
      </c>
      <c r="G3752" s="14">
        <v>15000</v>
      </c>
      <c r="H3752" s="14">
        <v>315000</v>
      </c>
      <c r="I3752" s="14">
        <v>21</v>
      </c>
    </row>
    <row r="3753" spans="1:9" x14ac:dyDescent="0.25">
      <c r="A3753" s="575"/>
      <c r="B3753" s="424"/>
      <c r="C3753" s="147" t="s">
        <v>2422</v>
      </c>
      <c r="D3753" s="144" t="s">
        <v>717</v>
      </c>
      <c r="E3753" s="12" t="s">
        <v>14</v>
      </c>
      <c r="F3753" s="12" t="s">
        <v>15</v>
      </c>
      <c r="G3753" s="14">
        <v>70000</v>
      </c>
      <c r="H3753" s="14">
        <v>700000</v>
      </c>
      <c r="I3753" s="14">
        <v>10</v>
      </c>
    </row>
    <row r="3754" spans="1:9" x14ac:dyDescent="0.25">
      <c r="A3754" s="575"/>
      <c r="B3754" s="424"/>
      <c r="C3754" s="147" t="s">
        <v>2423</v>
      </c>
      <c r="D3754" s="144" t="s">
        <v>1897</v>
      </c>
      <c r="E3754" s="12" t="s">
        <v>14</v>
      </c>
      <c r="F3754" s="12" t="s">
        <v>15</v>
      </c>
      <c r="G3754" s="14">
        <v>76000</v>
      </c>
      <c r="H3754" s="14">
        <v>380000</v>
      </c>
      <c r="I3754" s="14">
        <v>5</v>
      </c>
    </row>
    <row r="3755" spans="1:9" x14ac:dyDescent="0.25">
      <c r="A3755" s="575"/>
      <c r="B3755" s="424"/>
      <c r="C3755" s="147" t="s">
        <v>2424</v>
      </c>
      <c r="D3755" s="144" t="s">
        <v>2425</v>
      </c>
      <c r="E3755" s="12" t="s">
        <v>14</v>
      </c>
      <c r="F3755" s="12" t="s">
        <v>15</v>
      </c>
      <c r="G3755" s="14">
        <v>100000</v>
      </c>
      <c r="H3755" s="14">
        <v>300000</v>
      </c>
      <c r="I3755" s="14">
        <v>3</v>
      </c>
    </row>
    <row r="3756" spans="1:9" x14ac:dyDescent="0.25">
      <c r="A3756" s="575"/>
      <c r="B3756" s="424"/>
      <c r="C3756" s="147" t="s">
        <v>2426</v>
      </c>
      <c r="D3756" s="144" t="s">
        <v>2427</v>
      </c>
      <c r="E3756" s="12" t="s">
        <v>14</v>
      </c>
      <c r="F3756" s="12" t="s">
        <v>15</v>
      </c>
      <c r="G3756" s="14">
        <v>40000</v>
      </c>
      <c r="H3756" s="14">
        <v>400000</v>
      </c>
      <c r="I3756" s="14">
        <v>10</v>
      </c>
    </row>
    <row r="3757" spans="1:9" x14ac:dyDescent="0.25">
      <c r="A3757" s="575"/>
      <c r="B3757" s="424"/>
      <c r="C3757" s="147" t="s">
        <v>2428</v>
      </c>
      <c r="D3757" s="144" t="s">
        <v>1900</v>
      </c>
      <c r="E3757" s="12" t="s">
        <v>14</v>
      </c>
      <c r="F3757" s="12" t="s">
        <v>15</v>
      </c>
      <c r="G3757" s="14">
        <v>80000</v>
      </c>
      <c r="H3757" s="14">
        <v>400000</v>
      </c>
      <c r="I3757" s="14">
        <v>5</v>
      </c>
    </row>
    <row r="3758" spans="1:9" ht="30" x14ac:dyDescent="0.25">
      <c r="A3758" s="575"/>
      <c r="B3758" s="424"/>
      <c r="C3758" s="147" t="s">
        <v>2429</v>
      </c>
      <c r="D3758" s="144" t="s">
        <v>2430</v>
      </c>
      <c r="E3758" s="12" t="s">
        <v>14</v>
      </c>
      <c r="F3758" s="12" t="s">
        <v>15</v>
      </c>
      <c r="G3758" s="14">
        <v>30000</v>
      </c>
      <c r="H3758" s="14">
        <v>300000</v>
      </c>
      <c r="I3758" s="14">
        <v>10</v>
      </c>
    </row>
    <row r="3759" spans="1:9" x14ac:dyDescent="0.25">
      <c r="A3759" s="575"/>
      <c r="B3759" s="424"/>
      <c r="C3759" s="147" t="s">
        <v>2431</v>
      </c>
      <c r="D3759" s="144" t="s">
        <v>472</v>
      </c>
      <c r="E3759" s="12" t="s">
        <v>14</v>
      </c>
      <c r="F3759" s="12" t="s">
        <v>15</v>
      </c>
      <c r="G3759" s="14">
        <v>350000</v>
      </c>
      <c r="H3759" s="14">
        <v>700000</v>
      </c>
      <c r="I3759" s="14">
        <v>2</v>
      </c>
    </row>
    <row r="3760" spans="1:9" x14ac:dyDescent="0.25">
      <c r="A3760" s="575"/>
      <c r="B3760" s="426" t="s">
        <v>118</v>
      </c>
      <c r="C3760" s="426"/>
      <c r="D3760" s="426"/>
      <c r="E3760" s="426"/>
      <c r="F3760" s="426"/>
      <c r="G3760" s="426"/>
      <c r="H3760" s="73">
        <v>50812500</v>
      </c>
      <c r="I3760" s="73"/>
    </row>
    <row r="3761" spans="1:9" s="8" customFormat="1" x14ac:dyDescent="0.25">
      <c r="A3761" s="575"/>
      <c r="B3761" s="450">
        <v>4212</v>
      </c>
      <c r="C3761" s="141">
        <v>65211100</v>
      </c>
      <c r="D3761" s="142" t="s">
        <v>119</v>
      </c>
      <c r="E3761" s="15" t="s">
        <v>120</v>
      </c>
      <c r="F3761" s="15" t="s">
        <v>474</v>
      </c>
      <c r="G3761" s="16">
        <v>139</v>
      </c>
      <c r="H3761" s="16">
        <v>8340000</v>
      </c>
      <c r="I3761" s="16">
        <v>60000</v>
      </c>
    </row>
    <row r="3762" spans="1:9" s="8" customFormat="1" x14ac:dyDescent="0.25">
      <c r="A3762" s="575"/>
      <c r="B3762" s="450"/>
      <c r="C3762" s="141">
        <v>65311100</v>
      </c>
      <c r="D3762" s="142" t="s">
        <v>122</v>
      </c>
      <c r="E3762" s="15" t="s">
        <v>120</v>
      </c>
      <c r="F3762" s="15" t="s">
        <v>475</v>
      </c>
      <c r="G3762" s="16">
        <v>44.98</v>
      </c>
      <c r="H3762" s="16">
        <v>20241000</v>
      </c>
      <c r="I3762" s="16">
        <v>450000</v>
      </c>
    </row>
    <row r="3763" spans="1:9" s="8" customFormat="1" x14ac:dyDescent="0.25">
      <c r="A3763" s="575"/>
      <c r="B3763" s="424">
        <v>4213</v>
      </c>
      <c r="C3763" s="141">
        <v>65111100</v>
      </c>
      <c r="D3763" s="142" t="s">
        <v>123</v>
      </c>
      <c r="E3763" s="15" t="s">
        <v>120</v>
      </c>
      <c r="F3763" s="15" t="s">
        <v>474</v>
      </c>
      <c r="G3763" s="16">
        <v>180</v>
      </c>
      <c r="H3763" s="16">
        <v>1476000</v>
      </c>
      <c r="I3763" s="16">
        <v>8200</v>
      </c>
    </row>
    <row r="3764" spans="1:9" ht="30" x14ac:dyDescent="0.25">
      <c r="A3764" s="575"/>
      <c r="B3764" s="424"/>
      <c r="C3764" s="147" t="s">
        <v>2432</v>
      </c>
      <c r="D3764" s="144" t="s">
        <v>2433</v>
      </c>
      <c r="E3764" s="12" t="s">
        <v>126</v>
      </c>
      <c r="F3764" s="12" t="s">
        <v>121</v>
      </c>
      <c r="G3764" s="14">
        <v>105000</v>
      </c>
      <c r="H3764" s="14">
        <v>105000</v>
      </c>
      <c r="I3764" s="14">
        <v>1</v>
      </c>
    </row>
    <row r="3765" spans="1:9" ht="30" x14ac:dyDescent="0.25">
      <c r="A3765" s="575"/>
      <c r="B3765" s="424">
        <v>4214</v>
      </c>
      <c r="C3765" s="143" t="s">
        <v>2434</v>
      </c>
      <c r="D3765" s="144" t="s">
        <v>128</v>
      </c>
      <c r="E3765" s="12" t="s">
        <v>120</v>
      </c>
      <c r="F3765" s="12" t="s">
        <v>121</v>
      </c>
      <c r="G3765" s="14">
        <v>4480000</v>
      </c>
      <c r="H3765" s="14">
        <v>4480000</v>
      </c>
      <c r="I3765" s="14">
        <v>1</v>
      </c>
    </row>
    <row r="3766" spans="1:9" ht="30" x14ac:dyDescent="0.25">
      <c r="A3766" s="575"/>
      <c r="B3766" s="424"/>
      <c r="C3766" s="143" t="s">
        <v>2435</v>
      </c>
      <c r="D3766" s="144" t="s">
        <v>130</v>
      </c>
      <c r="E3766" s="12" t="s">
        <v>14</v>
      </c>
      <c r="F3766" s="12" t="s">
        <v>121</v>
      </c>
      <c r="G3766" s="14">
        <v>3581300</v>
      </c>
      <c r="H3766" s="14">
        <v>3581300</v>
      </c>
      <c r="I3766" s="14">
        <v>1</v>
      </c>
    </row>
    <row r="3767" spans="1:9" s="8" customFormat="1" ht="30" x14ac:dyDescent="0.25">
      <c r="A3767" s="575"/>
      <c r="B3767" s="424"/>
      <c r="C3767" s="141">
        <v>64211130</v>
      </c>
      <c r="D3767" s="142" t="s">
        <v>131</v>
      </c>
      <c r="E3767" s="15" t="s">
        <v>120</v>
      </c>
      <c r="F3767" s="15" t="s">
        <v>121</v>
      </c>
      <c r="G3767" s="16">
        <v>825600</v>
      </c>
      <c r="H3767" s="16">
        <v>825600</v>
      </c>
      <c r="I3767" s="16">
        <v>1</v>
      </c>
    </row>
    <row r="3768" spans="1:9" ht="30" x14ac:dyDescent="0.25">
      <c r="A3768" s="575"/>
      <c r="B3768" s="424"/>
      <c r="C3768" s="147" t="s">
        <v>2436</v>
      </c>
      <c r="D3768" s="144" t="s">
        <v>133</v>
      </c>
      <c r="E3768" s="12" t="s">
        <v>14</v>
      </c>
      <c r="F3768" s="12" t="s">
        <v>121</v>
      </c>
      <c r="G3768" s="14">
        <v>220000</v>
      </c>
      <c r="H3768" s="14">
        <v>220000</v>
      </c>
      <c r="I3768" s="14">
        <v>1</v>
      </c>
    </row>
    <row r="3769" spans="1:9" s="8" customFormat="1" ht="45" x14ac:dyDescent="0.25">
      <c r="A3769" s="575"/>
      <c r="B3769" s="450">
        <v>4215</v>
      </c>
      <c r="C3769" s="141">
        <v>66511170</v>
      </c>
      <c r="D3769" s="142" t="s">
        <v>2437</v>
      </c>
      <c r="E3769" s="15" t="s">
        <v>120</v>
      </c>
      <c r="F3769" s="15" t="s">
        <v>15</v>
      </c>
      <c r="G3769" s="16">
        <v>600000</v>
      </c>
      <c r="H3769" s="16">
        <v>600000</v>
      </c>
      <c r="I3769" s="16">
        <v>1</v>
      </c>
    </row>
    <row r="3770" spans="1:9" s="8" customFormat="1" x14ac:dyDescent="0.25">
      <c r="A3770" s="575"/>
      <c r="B3770" s="450">
        <v>4222</v>
      </c>
      <c r="C3770" s="141">
        <v>79991200</v>
      </c>
      <c r="D3770" s="142" t="s">
        <v>483</v>
      </c>
      <c r="E3770" s="15" t="s">
        <v>120</v>
      </c>
      <c r="F3770" s="15" t="s">
        <v>121</v>
      </c>
      <c r="G3770" s="16">
        <v>1000000</v>
      </c>
      <c r="H3770" s="16">
        <v>1000000</v>
      </c>
      <c r="I3770" s="16">
        <v>1</v>
      </c>
    </row>
    <row r="3771" spans="1:9" s="8" customFormat="1" x14ac:dyDescent="0.25">
      <c r="A3771" s="575"/>
      <c r="B3771" s="450">
        <v>4231</v>
      </c>
      <c r="C3771" s="141">
        <v>79971120</v>
      </c>
      <c r="D3771" s="142" t="s">
        <v>485</v>
      </c>
      <c r="E3771" s="15" t="s">
        <v>126</v>
      </c>
      <c r="F3771" s="15" t="s">
        <v>121</v>
      </c>
      <c r="G3771" s="16">
        <v>90000</v>
      </c>
      <c r="H3771" s="16">
        <v>90000</v>
      </c>
      <c r="I3771" s="16">
        <v>1</v>
      </c>
    </row>
    <row r="3772" spans="1:9" s="8" customFormat="1" ht="45" x14ac:dyDescent="0.25">
      <c r="A3772" s="575"/>
      <c r="B3772" s="450">
        <v>4232</v>
      </c>
      <c r="C3772" s="141">
        <v>72261160</v>
      </c>
      <c r="D3772" s="142" t="s">
        <v>2438</v>
      </c>
      <c r="E3772" s="15" t="s">
        <v>120</v>
      </c>
      <c r="F3772" s="15" t="s">
        <v>121</v>
      </c>
      <c r="G3772" s="16">
        <v>234000</v>
      </c>
      <c r="H3772" s="16">
        <v>234000</v>
      </c>
      <c r="I3772" s="16">
        <v>1</v>
      </c>
    </row>
    <row r="3773" spans="1:9" s="8" customFormat="1" ht="30" x14ac:dyDescent="0.25">
      <c r="A3773" s="575"/>
      <c r="B3773" s="424">
        <v>4241</v>
      </c>
      <c r="C3773" s="141">
        <v>50531140</v>
      </c>
      <c r="D3773" s="142" t="s">
        <v>2439</v>
      </c>
      <c r="E3773" s="15" t="s">
        <v>126</v>
      </c>
      <c r="F3773" s="15" t="s">
        <v>121</v>
      </c>
      <c r="G3773" s="16">
        <v>96000</v>
      </c>
      <c r="H3773" s="16">
        <v>96000</v>
      </c>
      <c r="I3773" s="16">
        <v>1</v>
      </c>
    </row>
    <row r="3774" spans="1:9" ht="45" x14ac:dyDescent="0.25">
      <c r="A3774" s="575"/>
      <c r="B3774" s="424"/>
      <c r="C3774" s="147" t="s">
        <v>2440</v>
      </c>
      <c r="D3774" s="144" t="s">
        <v>2441</v>
      </c>
      <c r="E3774" s="12" t="s">
        <v>126</v>
      </c>
      <c r="F3774" s="12" t="s">
        <v>121</v>
      </c>
      <c r="G3774" s="14">
        <v>1750000</v>
      </c>
      <c r="H3774" s="14">
        <v>1750000</v>
      </c>
      <c r="I3774" s="14">
        <v>1</v>
      </c>
    </row>
    <row r="3775" spans="1:9" ht="60" x14ac:dyDescent="0.25">
      <c r="A3775" s="575"/>
      <c r="B3775" s="424"/>
      <c r="C3775" s="147" t="s">
        <v>2442</v>
      </c>
      <c r="D3775" s="144" t="s">
        <v>2443</v>
      </c>
      <c r="E3775" s="12" t="s">
        <v>120</v>
      </c>
      <c r="F3775" s="12" t="s">
        <v>121</v>
      </c>
      <c r="G3775" s="14">
        <v>89000</v>
      </c>
      <c r="H3775" s="14">
        <v>89000</v>
      </c>
      <c r="I3775" s="14">
        <v>1</v>
      </c>
    </row>
    <row r="3776" spans="1:9" s="8" customFormat="1" ht="60" x14ac:dyDescent="0.25">
      <c r="A3776" s="575"/>
      <c r="B3776" s="424"/>
      <c r="C3776" s="141">
        <v>76131100</v>
      </c>
      <c r="D3776" s="142" t="s">
        <v>2444</v>
      </c>
      <c r="E3776" s="15" t="s">
        <v>120</v>
      </c>
      <c r="F3776" s="15" t="s">
        <v>121</v>
      </c>
      <c r="G3776" s="16">
        <v>17600</v>
      </c>
      <c r="H3776" s="16">
        <v>17600</v>
      </c>
      <c r="I3776" s="16">
        <v>1</v>
      </c>
    </row>
    <row r="3777" spans="1:9" s="8" customFormat="1" ht="30" x14ac:dyDescent="0.25">
      <c r="A3777" s="575"/>
      <c r="B3777" s="424"/>
      <c r="C3777" s="141">
        <v>79411220</v>
      </c>
      <c r="D3777" s="142" t="s">
        <v>2445</v>
      </c>
      <c r="E3777" s="15" t="s">
        <v>126</v>
      </c>
      <c r="F3777" s="15" t="s">
        <v>121</v>
      </c>
      <c r="G3777" s="16">
        <v>1500000</v>
      </c>
      <c r="H3777" s="16">
        <v>1500000</v>
      </c>
      <c r="I3777" s="16">
        <v>1</v>
      </c>
    </row>
    <row r="3778" spans="1:9" s="8" customFormat="1" ht="75" x14ac:dyDescent="0.25">
      <c r="A3778" s="575"/>
      <c r="B3778" s="424"/>
      <c r="C3778" s="141">
        <v>79711110</v>
      </c>
      <c r="D3778" s="142" t="s">
        <v>2446</v>
      </c>
      <c r="E3778" s="15" t="s">
        <v>120</v>
      </c>
      <c r="F3778" s="15" t="s">
        <v>121</v>
      </c>
      <c r="G3778" s="16">
        <v>67000</v>
      </c>
      <c r="H3778" s="16">
        <v>67000</v>
      </c>
      <c r="I3778" s="16">
        <v>1</v>
      </c>
    </row>
    <row r="3779" spans="1:9" ht="45" x14ac:dyDescent="0.25">
      <c r="A3779" s="575"/>
      <c r="B3779" s="424">
        <v>4252</v>
      </c>
      <c r="C3779" s="147" t="s">
        <v>2447</v>
      </c>
      <c r="D3779" s="144" t="s">
        <v>2448</v>
      </c>
      <c r="E3779" s="12" t="s">
        <v>126</v>
      </c>
      <c r="F3779" s="12" t="s">
        <v>121</v>
      </c>
      <c r="G3779" s="14">
        <v>900000</v>
      </c>
      <c r="H3779" s="14">
        <v>900000</v>
      </c>
      <c r="I3779" s="14">
        <v>1</v>
      </c>
    </row>
    <row r="3780" spans="1:9" ht="45" x14ac:dyDescent="0.25">
      <c r="A3780" s="575"/>
      <c r="B3780" s="424"/>
      <c r="C3780" s="147" t="s">
        <v>2449</v>
      </c>
      <c r="D3780" s="144" t="s">
        <v>2450</v>
      </c>
      <c r="E3780" s="12" t="s">
        <v>126</v>
      </c>
      <c r="F3780" s="12" t="s">
        <v>121</v>
      </c>
      <c r="G3780" s="14">
        <v>900000</v>
      </c>
      <c r="H3780" s="14">
        <v>900000</v>
      </c>
      <c r="I3780" s="14">
        <v>1</v>
      </c>
    </row>
    <row r="3781" spans="1:9" ht="45" x14ac:dyDescent="0.25">
      <c r="A3781" s="575"/>
      <c r="B3781" s="424"/>
      <c r="C3781" s="147" t="s">
        <v>2451</v>
      </c>
      <c r="D3781" s="144" t="s">
        <v>2452</v>
      </c>
      <c r="E3781" s="12" t="s">
        <v>126</v>
      </c>
      <c r="F3781" s="12" t="s">
        <v>121</v>
      </c>
      <c r="G3781" s="14">
        <v>500000</v>
      </c>
      <c r="H3781" s="14">
        <v>500000</v>
      </c>
      <c r="I3781" s="14">
        <v>1</v>
      </c>
    </row>
    <row r="3782" spans="1:9" ht="45" x14ac:dyDescent="0.25">
      <c r="A3782" s="575"/>
      <c r="B3782" s="424"/>
      <c r="C3782" s="147" t="s">
        <v>2453</v>
      </c>
      <c r="D3782" s="144" t="s">
        <v>509</v>
      </c>
      <c r="E3782" s="12" t="s">
        <v>149</v>
      </c>
      <c r="F3782" s="12" t="s">
        <v>121</v>
      </c>
      <c r="G3782" s="14">
        <v>600000</v>
      </c>
      <c r="H3782" s="14">
        <v>600000</v>
      </c>
      <c r="I3782" s="14">
        <v>1</v>
      </c>
    </row>
    <row r="3783" spans="1:9" ht="30" x14ac:dyDescent="0.25">
      <c r="A3783" s="575"/>
      <c r="B3783" s="424"/>
      <c r="C3783" s="147" t="s">
        <v>2454</v>
      </c>
      <c r="D3783" s="144" t="s">
        <v>771</v>
      </c>
      <c r="E3783" s="12" t="s">
        <v>149</v>
      </c>
      <c r="F3783" s="12" t="s">
        <v>121</v>
      </c>
      <c r="G3783" s="14">
        <v>1900000</v>
      </c>
      <c r="H3783" s="14">
        <v>1900000</v>
      </c>
      <c r="I3783" s="14">
        <v>1</v>
      </c>
    </row>
    <row r="3784" spans="1:9" s="8" customFormat="1" ht="30" x14ac:dyDescent="0.25">
      <c r="A3784" s="575"/>
      <c r="B3784" s="424"/>
      <c r="C3784" s="141">
        <v>50531110</v>
      </c>
      <c r="D3784" s="142" t="s">
        <v>2455</v>
      </c>
      <c r="E3784" s="15" t="s">
        <v>126</v>
      </c>
      <c r="F3784" s="15" t="s">
        <v>121</v>
      </c>
      <c r="G3784" s="16">
        <v>300000</v>
      </c>
      <c r="H3784" s="16">
        <v>300000</v>
      </c>
      <c r="I3784" s="16">
        <v>1</v>
      </c>
    </row>
    <row r="3785" spans="1:9" ht="45" x14ac:dyDescent="0.25">
      <c r="A3785" s="575"/>
      <c r="B3785" s="424"/>
      <c r="C3785" s="147" t="s">
        <v>2456</v>
      </c>
      <c r="D3785" s="144" t="s">
        <v>2457</v>
      </c>
      <c r="E3785" s="12" t="s">
        <v>149</v>
      </c>
      <c r="F3785" s="12" t="s">
        <v>121</v>
      </c>
      <c r="G3785" s="14">
        <v>500000</v>
      </c>
      <c r="H3785" s="14">
        <v>500000</v>
      </c>
      <c r="I3785" s="14">
        <v>1</v>
      </c>
    </row>
    <row r="3786" spans="1:9" s="8" customFormat="1" ht="60" x14ac:dyDescent="0.25">
      <c r="A3786" s="575"/>
      <c r="B3786" s="424"/>
      <c r="C3786" s="141">
        <v>98391200</v>
      </c>
      <c r="D3786" s="142" t="s">
        <v>2458</v>
      </c>
      <c r="E3786" s="15" t="s">
        <v>126</v>
      </c>
      <c r="F3786" s="15" t="s">
        <v>121</v>
      </c>
      <c r="G3786" s="16">
        <v>500000</v>
      </c>
      <c r="H3786" s="16">
        <v>500000</v>
      </c>
      <c r="I3786" s="16">
        <v>1</v>
      </c>
    </row>
    <row r="3787" spans="1:9" x14ac:dyDescent="0.25">
      <c r="A3787" s="575"/>
      <c r="B3787" s="451" t="s">
        <v>513</v>
      </c>
      <c r="C3787" s="451"/>
      <c r="D3787" s="451"/>
      <c r="E3787" s="451"/>
      <c r="F3787" s="451"/>
      <c r="G3787" s="451"/>
      <c r="H3787" s="2">
        <v>32999785</v>
      </c>
      <c r="I3787" s="2"/>
    </row>
    <row r="3788" spans="1:9" x14ac:dyDescent="0.25">
      <c r="A3788" s="575"/>
      <c r="B3788" s="426" t="s">
        <v>154</v>
      </c>
      <c r="C3788" s="426"/>
      <c r="D3788" s="426"/>
      <c r="E3788" s="426"/>
      <c r="F3788" s="426"/>
      <c r="G3788" s="426"/>
      <c r="H3788" s="73">
        <v>32411554</v>
      </c>
      <c r="I3788" s="73"/>
    </row>
    <row r="3789" spans="1:9" ht="60" x14ac:dyDescent="0.25">
      <c r="A3789" s="575"/>
      <c r="B3789" s="424">
        <v>4251</v>
      </c>
      <c r="C3789" s="147" t="s">
        <v>2459</v>
      </c>
      <c r="D3789" s="144" t="s">
        <v>2460</v>
      </c>
      <c r="E3789" s="12" t="s">
        <v>149</v>
      </c>
      <c r="F3789" s="12" t="s">
        <v>121</v>
      </c>
      <c r="G3789" s="14">
        <v>29411554</v>
      </c>
      <c r="H3789" s="14">
        <v>29411554</v>
      </c>
      <c r="I3789" s="14">
        <v>1</v>
      </c>
    </row>
    <row r="3790" spans="1:9" s="8" customFormat="1" ht="45" x14ac:dyDescent="0.25">
      <c r="A3790" s="575"/>
      <c r="B3790" s="424"/>
      <c r="C3790" s="141">
        <v>45461100</v>
      </c>
      <c r="D3790" s="142" t="s">
        <v>2461</v>
      </c>
      <c r="E3790" s="15" t="s">
        <v>149</v>
      </c>
      <c r="F3790" s="15" t="s">
        <v>121</v>
      </c>
      <c r="G3790" s="16">
        <v>3000000</v>
      </c>
      <c r="H3790" s="16">
        <v>3000000</v>
      </c>
      <c r="I3790" s="16">
        <v>1</v>
      </c>
    </row>
    <row r="3791" spans="1:9" x14ac:dyDescent="0.25">
      <c r="A3791" s="575"/>
      <c r="B3791" s="426" t="s">
        <v>118</v>
      </c>
      <c r="C3791" s="426"/>
      <c r="D3791" s="426"/>
      <c r="E3791" s="426"/>
      <c r="F3791" s="426"/>
      <c r="G3791" s="426"/>
      <c r="H3791" s="73">
        <v>588231</v>
      </c>
      <c r="I3791" s="73"/>
    </row>
    <row r="3792" spans="1:9" s="8" customFormat="1" ht="30" x14ac:dyDescent="0.25">
      <c r="A3792" s="575"/>
      <c r="B3792" s="450">
        <v>4251</v>
      </c>
      <c r="C3792" s="141">
        <v>71351540</v>
      </c>
      <c r="D3792" s="142" t="s">
        <v>168</v>
      </c>
      <c r="E3792" s="15" t="s">
        <v>149</v>
      </c>
      <c r="F3792" s="15" t="s">
        <v>121</v>
      </c>
      <c r="G3792" s="16">
        <v>588231</v>
      </c>
      <c r="H3792" s="16">
        <v>588231</v>
      </c>
      <c r="I3792" s="16">
        <v>1</v>
      </c>
    </row>
    <row r="3793" spans="1:9" x14ac:dyDescent="0.25">
      <c r="A3793" s="575"/>
      <c r="B3793" s="451" t="s">
        <v>153</v>
      </c>
      <c r="C3793" s="451"/>
      <c r="D3793" s="451"/>
      <c r="E3793" s="451"/>
      <c r="F3793" s="451"/>
      <c r="G3793" s="451"/>
      <c r="H3793" s="2">
        <v>10000000</v>
      </c>
      <c r="I3793" s="2"/>
    </row>
    <row r="3794" spans="1:9" x14ac:dyDescent="0.25">
      <c r="A3794" s="575"/>
      <c r="B3794" s="426" t="s">
        <v>154</v>
      </c>
      <c r="C3794" s="426"/>
      <c r="D3794" s="426"/>
      <c r="E3794" s="426"/>
      <c r="F3794" s="426"/>
      <c r="G3794" s="426"/>
      <c r="H3794" s="73">
        <v>8750000</v>
      </c>
      <c r="I3794" s="73"/>
    </row>
    <row r="3795" spans="1:9" s="8" customFormat="1" ht="30" x14ac:dyDescent="0.25">
      <c r="A3795" s="575"/>
      <c r="B3795" s="416">
        <v>5134</v>
      </c>
      <c r="C3795" s="141">
        <v>71241200</v>
      </c>
      <c r="D3795" s="142" t="s">
        <v>519</v>
      </c>
      <c r="E3795" s="15" t="s">
        <v>126</v>
      </c>
      <c r="F3795" s="15" t="s">
        <v>121</v>
      </c>
      <c r="G3795" s="16">
        <v>8400000</v>
      </c>
      <c r="H3795" s="16">
        <v>8400000</v>
      </c>
      <c r="I3795" s="16">
        <v>1</v>
      </c>
    </row>
    <row r="3796" spans="1:9" ht="30" x14ac:dyDescent="0.25">
      <c r="A3796" s="575"/>
      <c r="B3796" s="432"/>
      <c r="C3796" s="147" t="s">
        <v>2462</v>
      </c>
      <c r="D3796" s="144" t="s">
        <v>519</v>
      </c>
      <c r="E3796" s="12" t="s">
        <v>149</v>
      </c>
      <c r="F3796" s="12" t="s">
        <v>121</v>
      </c>
      <c r="G3796" s="14">
        <v>150000</v>
      </c>
      <c r="H3796" s="14">
        <v>150000</v>
      </c>
      <c r="I3796" s="14">
        <v>1</v>
      </c>
    </row>
    <row r="3797" spans="1:9" ht="30" x14ac:dyDescent="0.25">
      <c r="A3797" s="575"/>
      <c r="B3797" s="432"/>
      <c r="C3797" s="147" t="s">
        <v>2463</v>
      </c>
      <c r="D3797" s="144" t="s">
        <v>519</v>
      </c>
      <c r="E3797" s="12" t="s">
        <v>172</v>
      </c>
      <c r="F3797" s="12" t="s">
        <v>121</v>
      </c>
      <c r="G3797" s="14">
        <v>200000</v>
      </c>
      <c r="H3797" s="14">
        <v>200000</v>
      </c>
      <c r="I3797" s="14">
        <v>1</v>
      </c>
    </row>
    <row r="3798" spans="1:9" ht="30" x14ac:dyDescent="0.25">
      <c r="A3798" s="575"/>
      <c r="B3798" s="432"/>
      <c r="C3798" s="255" t="s">
        <v>5744</v>
      </c>
      <c r="D3798" s="256" t="s">
        <v>519</v>
      </c>
      <c r="E3798" s="256" t="s">
        <v>149</v>
      </c>
      <c r="F3798" s="256" t="s">
        <v>121</v>
      </c>
      <c r="G3798" s="257">
        <v>100000</v>
      </c>
      <c r="H3798" s="257">
        <v>100000</v>
      </c>
      <c r="I3798" s="258">
        <v>1</v>
      </c>
    </row>
    <row r="3799" spans="1:9" ht="30" x14ac:dyDescent="0.25">
      <c r="A3799" s="575"/>
      <c r="B3799" s="432"/>
      <c r="C3799" s="255" t="s">
        <v>5745</v>
      </c>
      <c r="D3799" s="256" t="s">
        <v>519</v>
      </c>
      <c r="E3799" s="256" t="s">
        <v>149</v>
      </c>
      <c r="F3799" s="256" t="s">
        <v>121</v>
      </c>
      <c r="G3799" s="257">
        <v>250000</v>
      </c>
      <c r="H3799" s="257">
        <v>250000</v>
      </c>
      <c r="I3799" s="258">
        <v>1</v>
      </c>
    </row>
    <row r="3800" spans="1:9" ht="30" x14ac:dyDescent="0.25">
      <c r="A3800" s="575"/>
      <c r="B3800" s="432"/>
      <c r="C3800" s="255" t="s">
        <v>5746</v>
      </c>
      <c r="D3800" s="256" t="s">
        <v>519</v>
      </c>
      <c r="E3800" s="256" t="s">
        <v>149</v>
      </c>
      <c r="F3800" s="256" t="s">
        <v>121</v>
      </c>
      <c r="G3800" s="257">
        <v>250000</v>
      </c>
      <c r="H3800" s="257">
        <v>250000</v>
      </c>
      <c r="I3800" s="258">
        <v>1</v>
      </c>
    </row>
    <row r="3801" spans="1:9" ht="30" x14ac:dyDescent="0.25">
      <c r="A3801" s="575"/>
      <c r="B3801" s="432"/>
      <c r="C3801" s="255" t="s">
        <v>5747</v>
      </c>
      <c r="D3801" s="256" t="s">
        <v>519</v>
      </c>
      <c r="E3801" s="256" t="s">
        <v>149</v>
      </c>
      <c r="F3801" s="256" t="s">
        <v>121</v>
      </c>
      <c r="G3801" s="257">
        <v>200000</v>
      </c>
      <c r="H3801" s="257">
        <v>200000</v>
      </c>
      <c r="I3801" s="258">
        <v>1</v>
      </c>
    </row>
    <row r="3802" spans="1:9" ht="30" x14ac:dyDescent="0.25">
      <c r="A3802" s="575"/>
      <c r="B3802" s="432"/>
      <c r="C3802" s="255" t="s">
        <v>5748</v>
      </c>
      <c r="D3802" s="256" t="s">
        <v>519</v>
      </c>
      <c r="E3802" s="256" t="s">
        <v>149</v>
      </c>
      <c r="F3802" s="256" t="s">
        <v>121</v>
      </c>
      <c r="G3802" s="257">
        <v>500000</v>
      </c>
      <c r="H3802" s="257">
        <v>500000</v>
      </c>
      <c r="I3802" s="258">
        <v>1</v>
      </c>
    </row>
    <row r="3803" spans="1:9" ht="30" x14ac:dyDescent="0.25">
      <c r="A3803" s="575"/>
      <c r="B3803" s="432"/>
      <c r="C3803" s="255" t="s">
        <v>5749</v>
      </c>
      <c r="D3803" s="256" t="s">
        <v>519</v>
      </c>
      <c r="E3803" s="256" t="s">
        <v>149</v>
      </c>
      <c r="F3803" s="256" t="s">
        <v>121</v>
      </c>
      <c r="G3803" s="257">
        <v>120000</v>
      </c>
      <c r="H3803" s="257">
        <v>120000</v>
      </c>
      <c r="I3803" s="258">
        <v>1</v>
      </c>
    </row>
    <row r="3804" spans="1:9" ht="30" x14ac:dyDescent="0.25">
      <c r="A3804" s="575"/>
      <c r="B3804" s="432"/>
      <c r="C3804" s="255" t="s">
        <v>5750</v>
      </c>
      <c r="D3804" s="256" t="s">
        <v>519</v>
      </c>
      <c r="E3804" s="256" t="s">
        <v>149</v>
      </c>
      <c r="F3804" s="256" t="s">
        <v>121</v>
      </c>
      <c r="G3804" s="257">
        <v>120000</v>
      </c>
      <c r="H3804" s="257">
        <v>120000</v>
      </c>
      <c r="I3804" s="258">
        <v>1</v>
      </c>
    </row>
    <row r="3805" spans="1:9" ht="30" x14ac:dyDescent="0.25">
      <c r="A3805" s="575"/>
      <c r="B3805" s="417"/>
      <c r="C3805" s="255" t="s">
        <v>5751</v>
      </c>
      <c r="D3805" s="256" t="s">
        <v>519</v>
      </c>
      <c r="E3805" s="256" t="s">
        <v>149</v>
      </c>
      <c r="F3805" s="256" t="s">
        <v>121</v>
      </c>
      <c r="G3805" s="257">
        <v>120000</v>
      </c>
      <c r="H3805" s="257">
        <v>120000</v>
      </c>
      <c r="I3805" s="258">
        <v>1</v>
      </c>
    </row>
    <row r="3806" spans="1:9" ht="30" x14ac:dyDescent="0.25">
      <c r="A3806" s="575"/>
      <c r="B3806" s="254"/>
      <c r="C3806" s="255" t="s">
        <v>5752</v>
      </c>
      <c r="D3806" s="256" t="s">
        <v>519</v>
      </c>
      <c r="E3806" s="256" t="s">
        <v>149</v>
      </c>
      <c r="F3806" s="256" t="s">
        <v>121</v>
      </c>
      <c r="G3806" s="257">
        <v>120000</v>
      </c>
      <c r="H3806" s="257">
        <v>120000</v>
      </c>
      <c r="I3806" s="258">
        <v>1</v>
      </c>
    </row>
    <row r="3807" spans="1:9" x14ac:dyDescent="0.25">
      <c r="A3807" s="575"/>
      <c r="B3807" s="426" t="s">
        <v>118</v>
      </c>
      <c r="C3807" s="426"/>
      <c r="D3807" s="426"/>
      <c r="E3807" s="426"/>
      <c r="F3807" s="426"/>
      <c r="G3807" s="426"/>
      <c r="H3807" s="73">
        <v>1250000</v>
      </c>
      <c r="I3807" s="73"/>
    </row>
    <row r="3808" spans="1:9" x14ac:dyDescent="0.25">
      <c r="A3808" s="575"/>
      <c r="B3808" s="424">
        <v>5134</v>
      </c>
      <c r="C3808" s="147" t="s">
        <v>2464</v>
      </c>
      <c r="D3808" s="144" t="s">
        <v>164</v>
      </c>
      <c r="E3808" s="12" t="s">
        <v>126</v>
      </c>
      <c r="F3808" s="12" t="s">
        <v>121</v>
      </c>
      <c r="G3808" s="14">
        <v>1250000</v>
      </c>
      <c r="H3808" s="14">
        <v>1250000</v>
      </c>
      <c r="I3808" s="14">
        <v>1</v>
      </c>
    </row>
    <row r="3809" spans="1:9" x14ac:dyDescent="0.25">
      <c r="A3809" s="575"/>
      <c r="B3809" s="451" t="s">
        <v>524</v>
      </c>
      <c r="C3809" s="451"/>
      <c r="D3809" s="451"/>
      <c r="E3809" s="451"/>
      <c r="F3809" s="451"/>
      <c r="G3809" s="451"/>
      <c r="H3809" s="2">
        <v>1000000</v>
      </c>
      <c r="I3809" s="2"/>
    </row>
    <row r="3810" spans="1:9" x14ac:dyDescent="0.25">
      <c r="A3810" s="575"/>
      <c r="B3810" s="426" t="s">
        <v>118</v>
      </c>
      <c r="C3810" s="426"/>
      <c r="D3810" s="426"/>
      <c r="E3810" s="426"/>
      <c r="F3810" s="426"/>
      <c r="G3810" s="426"/>
      <c r="H3810" s="73">
        <v>1000000</v>
      </c>
      <c r="I3810" s="73"/>
    </row>
    <row r="3811" spans="1:9" ht="60" x14ac:dyDescent="0.25">
      <c r="A3811" s="575"/>
      <c r="B3811" s="424">
        <v>4239</v>
      </c>
      <c r="C3811" s="147" t="s">
        <v>2465</v>
      </c>
      <c r="D3811" s="144" t="s">
        <v>525</v>
      </c>
      <c r="E3811" s="12" t="s">
        <v>14</v>
      </c>
      <c r="F3811" s="12" t="s">
        <v>121</v>
      </c>
      <c r="G3811" s="14">
        <v>180000</v>
      </c>
      <c r="H3811" s="14">
        <v>180000</v>
      </c>
      <c r="I3811" s="14">
        <v>1</v>
      </c>
    </row>
    <row r="3812" spans="1:9" ht="60" x14ac:dyDescent="0.25">
      <c r="A3812" s="575"/>
      <c r="B3812" s="424"/>
      <c r="C3812" s="147" t="s">
        <v>2466</v>
      </c>
      <c r="D3812" s="144" t="s">
        <v>525</v>
      </c>
      <c r="E3812" s="12" t="s">
        <v>14</v>
      </c>
      <c r="F3812" s="12" t="s">
        <v>121</v>
      </c>
      <c r="G3812" s="14">
        <v>166000</v>
      </c>
      <c r="H3812" s="14">
        <v>166000</v>
      </c>
      <c r="I3812" s="14">
        <v>1</v>
      </c>
    </row>
    <row r="3813" spans="1:9" ht="60" x14ac:dyDescent="0.25">
      <c r="A3813" s="575"/>
      <c r="B3813" s="424"/>
      <c r="C3813" s="147" t="s">
        <v>2467</v>
      </c>
      <c r="D3813" s="144" t="s">
        <v>525</v>
      </c>
      <c r="E3813" s="12" t="s">
        <v>14</v>
      </c>
      <c r="F3813" s="12" t="s">
        <v>121</v>
      </c>
      <c r="G3813" s="14">
        <v>654000</v>
      </c>
      <c r="H3813" s="14">
        <v>654000</v>
      </c>
      <c r="I3813" s="14">
        <v>1</v>
      </c>
    </row>
    <row r="3814" spans="1:9" x14ac:dyDescent="0.25">
      <c r="A3814" s="575"/>
      <c r="B3814" s="451" t="s">
        <v>165</v>
      </c>
      <c r="C3814" s="451"/>
      <c r="D3814" s="451"/>
      <c r="E3814" s="451"/>
      <c r="F3814" s="451"/>
      <c r="G3814" s="451"/>
      <c r="H3814" s="2">
        <v>138038950</v>
      </c>
      <c r="I3814" s="2"/>
    </row>
    <row r="3815" spans="1:9" x14ac:dyDescent="0.25">
      <c r="A3815" s="575"/>
      <c r="B3815" s="426" t="s">
        <v>154</v>
      </c>
      <c r="C3815" s="426"/>
      <c r="D3815" s="426"/>
      <c r="E3815" s="426"/>
      <c r="F3815" s="426"/>
      <c r="G3815" s="426"/>
      <c r="H3815" s="73">
        <v>136672233</v>
      </c>
      <c r="I3815" s="73"/>
    </row>
    <row r="3816" spans="1:9" ht="30" x14ac:dyDescent="0.25">
      <c r="A3816" s="575"/>
      <c r="B3816" s="424">
        <v>4251</v>
      </c>
      <c r="C3816" s="147" t="s">
        <v>2468</v>
      </c>
      <c r="D3816" s="144" t="s">
        <v>167</v>
      </c>
      <c r="E3816" s="12" t="s">
        <v>149</v>
      </c>
      <c r="F3816" s="12" t="s">
        <v>121</v>
      </c>
      <c r="G3816" s="14">
        <v>136672233</v>
      </c>
      <c r="H3816" s="14">
        <v>136672233</v>
      </c>
      <c r="I3816" s="14">
        <v>1</v>
      </c>
    </row>
    <row r="3817" spans="1:9" x14ac:dyDescent="0.25">
      <c r="A3817" s="575"/>
      <c r="B3817" s="426" t="s">
        <v>118</v>
      </c>
      <c r="C3817" s="426"/>
      <c r="D3817" s="426"/>
      <c r="E3817" s="426"/>
      <c r="F3817" s="426"/>
      <c r="G3817" s="426"/>
      <c r="H3817" s="73">
        <v>1366717</v>
      </c>
      <c r="I3817" s="73"/>
    </row>
    <row r="3818" spans="1:9" s="8" customFormat="1" ht="30" x14ac:dyDescent="0.25">
      <c r="A3818" s="575"/>
      <c r="B3818" s="450">
        <v>4251</v>
      </c>
      <c r="C3818" s="141">
        <v>71351540</v>
      </c>
      <c r="D3818" s="142" t="s">
        <v>168</v>
      </c>
      <c r="E3818" s="15" t="s">
        <v>149</v>
      </c>
      <c r="F3818" s="15" t="s">
        <v>121</v>
      </c>
      <c r="G3818" s="16">
        <v>1366717</v>
      </c>
      <c r="H3818" s="16">
        <v>1366717</v>
      </c>
      <c r="I3818" s="16">
        <v>1</v>
      </c>
    </row>
    <row r="3819" spans="1:9" x14ac:dyDescent="0.25">
      <c r="A3819" s="575"/>
      <c r="B3819" s="451" t="s">
        <v>169</v>
      </c>
      <c r="C3819" s="451"/>
      <c r="D3819" s="451"/>
      <c r="E3819" s="451"/>
      <c r="F3819" s="451"/>
      <c r="G3819" s="451"/>
      <c r="H3819" s="2">
        <v>14994245</v>
      </c>
      <c r="I3819" s="2"/>
    </row>
    <row r="3820" spans="1:9" x14ac:dyDescent="0.25">
      <c r="A3820" s="575"/>
      <c r="B3820" s="426" t="s">
        <v>154</v>
      </c>
      <c r="C3820" s="426"/>
      <c r="D3820" s="426"/>
      <c r="E3820" s="426"/>
      <c r="F3820" s="426"/>
      <c r="G3820" s="426"/>
      <c r="H3820" s="73">
        <v>14700240</v>
      </c>
      <c r="I3820" s="73"/>
    </row>
    <row r="3821" spans="1:9" ht="30" x14ac:dyDescent="0.25">
      <c r="A3821" s="575"/>
      <c r="B3821" s="424">
        <v>4251</v>
      </c>
      <c r="C3821" s="147" t="s">
        <v>2469</v>
      </c>
      <c r="D3821" s="144" t="s">
        <v>529</v>
      </c>
      <c r="E3821" s="12" t="s">
        <v>149</v>
      </c>
      <c r="F3821" s="12" t="s">
        <v>121</v>
      </c>
      <c r="G3821" s="14">
        <v>14700240</v>
      </c>
      <c r="H3821" s="14">
        <v>14700240</v>
      </c>
      <c r="I3821" s="14">
        <v>1</v>
      </c>
    </row>
    <row r="3822" spans="1:9" x14ac:dyDescent="0.25">
      <c r="A3822" s="575"/>
      <c r="B3822" s="426" t="s">
        <v>118</v>
      </c>
      <c r="C3822" s="426"/>
      <c r="D3822" s="426"/>
      <c r="E3822" s="426"/>
      <c r="F3822" s="426"/>
      <c r="G3822" s="426"/>
      <c r="H3822" s="73">
        <v>294005</v>
      </c>
      <c r="I3822" s="73"/>
    </row>
    <row r="3823" spans="1:9" s="8" customFormat="1" ht="30" x14ac:dyDescent="0.25">
      <c r="A3823" s="575"/>
      <c r="B3823" s="450">
        <v>4251</v>
      </c>
      <c r="C3823" s="141">
        <v>71351540</v>
      </c>
      <c r="D3823" s="142" t="s">
        <v>168</v>
      </c>
      <c r="E3823" s="15" t="s">
        <v>149</v>
      </c>
      <c r="F3823" s="15" t="s">
        <v>121</v>
      </c>
      <c r="G3823" s="16">
        <v>294005</v>
      </c>
      <c r="H3823" s="16">
        <v>294005</v>
      </c>
      <c r="I3823" s="16">
        <v>1</v>
      </c>
    </row>
    <row r="3824" spans="1:9" x14ac:dyDescent="0.25">
      <c r="A3824" s="575"/>
      <c r="B3824" s="451" t="s">
        <v>173</v>
      </c>
      <c r="C3824" s="451"/>
      <c r="D3824" s="451"/>
      <c r="E3824" s="451"/>
      <c r="F3824" s="451"/>
      <c r="G3824" s="451"/>
      <c r="H3824" s="2">
        <v>11498339</v>
      </c>
      <c r="I3824" s="2"/>
    </row>
    <row r="3825" spans="1:9" x14ac:dyDescent="0.25">
      <c r="A3825" s="575"/>
      <c r="B3825" s="426" t="s">
        <v>154</v>
      </c>
      <c r="C3825" s="426"/>
      <c r="D3825" s="426"/>
      <c r="E3825" s="426"/>
      <c r="F3825" s="426"/>
      <c r="G3825" s="426"/>
      <c r="H3825" s="73">
        <v>11272881</v>
      </c>
      <c r="I3825" s="73"/>
    </row>
    <row r="3826" spans="1:9" ht="45" x14ac:dyDescent="0.25">
      <c r="A3826" s="575"/>
      <c r="B3826" s="424">
        <v>4251</v>
      </c>
      <c r="C3826" s="147" t="s">
        <v>2470</v>
      </c>
      <c r="D3826" s="144" t="s">
        <v>2471</v>
      </c>
      <c r="E3826" s="12" t="s">
        <v>149</v>
      </c>
      <c r="F3826" s="12" t="s">
        <v>121</v>
      </c>
      <c r="G3826" s="14">
        <v>11272881</v>
      </c>
      <c r="H3826" s="14">
        <v>11272881</v>
      </c>
      <c r="I3826" s="14">
        <v>1</v>
      </c>
    </row>
    <row r="3827" spans="1:9" x14ac:dyDescent="0.25">
      <c r="A3827" s="575"/>
      <c r="B3827" s="426" t="s">
        <v>118</v>
      </c>
      <c r="C3827" s="426"/>
      <c r="D3827" s="426"/>
      <c r="E3827" s="426"/>
      <c r="F3827" s="426"/>
      <c r="G3827" s="426"/>
      <c r="H3827" s="73">
        <v>225458</v>
      </c>
      <c r="I3827" s="73"/>
    </row>
    <row r="3828" spans="1:9" s="8" customFormat="1" ht="30" x14ac:dyDescent="0.25">
      <c r="A3828" s="575"/>
      <c r="B3828" s="444">
        <v>4251</v>
      </c>
      <c r="C3828" s="141">
        <v>71351540</v>
      </c>
      <c r="D3828" s="142" t="s">
        <v>168</v>
      </c>
      <c r="E3828" s="15" t="s">
        <v>149</v>
      </c>
      <c r="F3828" s="190" t="s">
        <v>121</v>
      </c>
      <c r="G3828" s="16">
        <v>225458</v>
      </c>
      <c r="H3828" s="16">
        <v>225458</v>
      </c>
      <c r="I3828" s="16">
        <v>1</v>
      </c>
    </row>
    <row r="3829" spans="1:9" s="8" customFormat="1" ht="30" x14ac:dyDescent="0.25">
      <c r="A3829" s="575"/>
      <c r="B3829" s="446"/>
      <c r="C3829" s="199" t="s">
        <v>5652</v>
      </c>
      <c r="D3829" s="202" t="s">
        <v>5477</v>
      </c>
      <c r="E3829" s="199" t="s">
        <v>172</v>
      </c>
      <c r="F3829" s="199" t="s">
        <v>121</v>
      </c>
      <c r="G3829" s="53">
        <v>186300</v>
      </c>
      <c r="H3829" s="53">
        <v>186300</v>
      </c>
      <c r="I3829" s="16">
        <v>1</v>
      </c>
    </row>
    <row r="3830" spans="1:9" x14ac:dyDescent="0.25">
      <c r="A3830" s="575"/>
      <c r="B3830" s="451" t="s">
        <v>533</v>
      </c>
      <c r="C3830" s="451"/>
      <c r="D3830" s="451"/>
      <c r="E3830" s="451"/>
      <c r="F3830" s="451"/>
      <c r="G3830" s="451"/>
      <c r="H3830" s="2">
        <v>8678952</v>
      </c>
      <c r="I3830" s="2"/>
    </row>
    <row r="3831" spans="1:9" x14ac:dyDescent="0.25">
      <c r="A3831" s="575"/>
      <c r="B3831" s="426" t="s">
        <v>154</v>
      </c>
      <c r="C3831" s="426"/>
      <c r="D3831" s="426"/>
      <c r="E3831" s="426"/>
      <c r="F3831" s="426"/>
      <c r="G3831" s="426"/>
      <c r="H3831" s="73">
        <v>8459030</v>
      </c>
      <c r="I3831" s="73"/>
    </row>
    <row r="3832" spans="1:9" ht="75" x14ac:dyDescent="0.25">
      <c r="A3832" s="575"/>
      <c r="B3832" s="424">
        <v>5113</v>
      </c>
      <c r="C3832" s="147" t="s">
        <v>2472</v>
      </c>
      <c r="D3832" s="144" t="s">
        <v>2473</v>
      </c>
      <c r="E3832" s="12" t="s">
        <v>149</v>
      </c>
      <c r="F3832" s="12" t="s">
        <v>121</v>
      </c>
      <c r="G3832" s="14">
        <v>3592395</v>
      </c>
      <c r="H3832" s="14">
        <v>3592395</v>
      </c>
      <c r="I3832" s="14">
        <v>1</v>
      </c>
    </row>
    <row r="3833" spans="1:9" ht="90" x14ac:dyDescent="0.25">
      <c r="A3833" s="575"/>
      <c r="B3833" s="424"/>
      <c r="C3833" s="147" t="s">
        <v>2474</v>
      </c>
      <c r="D3833" s="144" t="s">
        <v>2475</v>
      </c>
      <c r="E3833" s="12" t="s">
        <v>149</v>
      </c>
      <c r="F3833" s="12" t="s">
        <v>121</v>
      </c>
      <c r="G3833" s="14">
        <v>4866635</v>
      </c>
      <c r="H3833" s="14">
        <v>4866635</v>
      </c>
      <c r="I3833" s="14">
        <v>1</v>
      </c>
    </row>
    <row r="3834" spans="1:9" x14ac:dyDescent="0.25">
      <c r="A3834" s="575"/>
      <c r="B3834" s="426" t="s">
        <v>118</v>
      </c>
      <c r="C3834" s="426"/>
      <c r="D3834" s="426"/>
      <c r="E3834" s="426"/>
      <c r="F3834" s="426"/>
      <c r="G3834" s="426"/>
      <c r="H3834" s="73">
        <v>219922</v>
      </c>
      <c r="I3834" s="73"/>
    </row>
    <row r="3835" spans="1:9" s="8" customFormat="1" ht="75" x14ac:dyDescent="0.25">
      <c r="A3835" s="575"/>
      <c r="B3835" s="424">
        <v>5113</v>
      </c>
      <c r="C3835" s="141">
        <v>71351540</v>
      </c>
      <c r="D3835" s="142" t="s">
        <v>2476</v>
      </c>
      <c r="E3835" s="15" t="s">
        <v>149</v>
      </c>
      <c r="F3835" s="15" t="s">
        <v>121</v>
      </c>
      <c r="G3835" s="16">
        <v>71844</v>
      </c>
      <c r="H3835" s="16">
        <v>71844</v>
      </c>
      <c r="I3835" s="16">
        <v>1</v>
      </c>
    </row>
    <row r="3836" spans="1:9" s="8" customFormat="1" ht="90" x14ac:dyDescent="0.25">
      <c r="A3836" s="575"/>
      <c r="B3836" s="424"/>
      <c r="C3836" s="141">
        <v>71351540</v>
      </c>
      <c r="D3836" s="142" t="s">
        <v>2477</v>
      </c>
      <c r="E3836" s="15" t="s">
        <v>149</v>
      </c>
      <c r="F3836" s="15" t="s">
        <v>121</v>
      </c>
      <c r="G3836" s="16">
        <v>97332</v>
      </c>
      <c r="H3836" s="16">
        <v>97332</v>
      </c>
      <c r="I3836" s="16">
        <v>1</v>
      </c>
    </row>
    <row r="3837" spans="1:9" ht="75" x14ac:dyDescent="0.25">
      <c r="A3837" s="575"/>
      <c r="B3837" s="424"/>
      <c r="C3837" s="147" t="s">
        <v>2478</v>
      </c>
      <c r="D3837" s="144" t="s">
        <v>2479</v>
      </c>
      <c r="E3837" s="12" t="s">
        <v>120</v>
      </c>
      <c r="F3837" s="12" t="s">
        <v>121</v>
      </c>
      <c r="G3837" s="14">
        <v>21550</v>
      </c>
      <c r="H3837" s="14">
        <v>21550</v>
      </c>
      <c r="I3837" s="14">
        <v>1</v>
      </c>
    </row>
    <row r="3838" spans="1:9" ht="90" x14ac:dyDescent="0.25">
      <c r="A3838" s="575"/>
      <c r="B3838" s="424"/>
      <c r="C3838" s="147" t="s">
        <v>2480</v>
      </c>
      <c r="D3838" s="144" t="s">
        <v>2481</v>
      </c>
      <c r="E3838" s="12" t="s">
        <v>120</v>
      </c>
      <c r="F3838" s="12" t="s">
        <v>121</v>
      </c>
      <c r="G3838" s="14">
        <v>29196</v>
      </c>
      <c r="H3838" s="14">
        <v>29196</v>
      </c>
      <c r="I3838" s="14">
        <v>1</v>
      </c>
    </row>
    <row r="3839" spans="1:9" x14ac:dyDescent="0.25">
      <c r="A3839" s="575"/>
      <c r="B3839" s="451" t="s">
        <v>175</v>
      </c>
      <c r="C3839" s="451"/>
      <c r="D3839" s="451"/>
      <c r="E3839" s="451"/>
      <c r="F3839" s="451"/>
      <c r="G3839" s="451"/>
      <c r="H3839" s="2">
        <v>34809112</v>
      </c>
      <c r="I3839" s="2"/>
    </row>
    <row r="3840" spans="1:9" x14ac:dyDescent="0.25">
      <c r="A3840" s="575"/>
      <c r="B3840" s="426" t="s">
        <v>154</v>
      </c>
      <c r="C3840" s="426"/>
      <c r="D3840" s="426"/>
      <c r="E3840" s="426"/>
      <c r="F3840" s="426"/>
      <c r="G3840" s="426"/>
      <c r="H3840" s="73">
        <v>33955655</v>
      </c>
      <c r="I3840" s="73"/>
    </row>
    <row r="3841" spans="1:9" ht="45" x14ac:dyDescent="0.25">
      <c r="A3841" s="575"/>
      <c r="B3841" s="424">
        <v>4251</v>
      </c>
      <c r="C3841" s="147" t="s">
        <v>2482</v>
      </c>
      <c r="D3841" s="144" t="s">
        <v>2483</v>
      </c>
      <c r="E3841" s="12" t="s">
        <v>149</v>
      </c>
      <c r="F3841" s="12" t="s">
        <v>121</v>
      </c>
      <c r="G3841" s="14">
        <v>4901007</v>
      </c>
      <c r="H3841" s="14">
        <v>4901007</v>
      </c>
      <c r="I3841" s="14">
        <v>1</v>
      </c>
    </row>
    <row r="3842" spans="1:9" ht="75" x14ac:dyDescent="0.25">
      <c r="A3842" s="575"/>
      <c r="B3842" s="424">
        <v>5113</v>
      </c>
      <c r="C3842" s="147" t="s">
        <v>2484</v>
      </c>
      <c r="D3842" s="144" t="s">
        <v>2485</v>
      </c>
      <c r="E3842" s="12" t="s">
        <v>149</v>
      </c>
      <c r="F3842" s="12" t="s">
        <v>121</v>
      </c>
      <c r="G3842" s="14">
        <v>29054648</v>
      </c>
      <c r="H3842" s="14">
        <v>29054648</v>
      </c>
      <c r="I3842" s="14">
        <v>1</v>
      </c>
    </row>
    <row r="3843" spans="1:9" x14ac:dyDescent="0.25">
      <c r="A3843" s="575"/>
      <c r="B3843" s="426" t="s">
        <v>118</v>
      </c>
      <c r="C3843" s="426"/>
      <c r="D3843" s="426"/>
      <c r="E3843" s="426"/>
      <c r="F3843" s="426"/>
      <c r="G3843" s="426"/>
      <c r="H3843" s="73">
        <v>853457</v>
      </c>
      <c r="I3843" s="73"/>
    </row>
    <row r="3844" spans="1:9" s="8" customFormat="1" ht="30" x14ac:dyDescent="0.25">
      <c r="A3844" s="575"/>
      <c r="B3844" s="450">
        <v>4251</v>
      </c>
      <c r="C3844" s="141">
        <v>71351540</v>
      </c>
      <c r="D3844" s="142" t="s">
        <v>168</v>
      </c>
      <c r="E3844" s="15" t="s">
        <v>149</v>
      </c>
      <c r="F3844" s="15" t="s">
        <v>121</v>
      </c>
      <c r="G3844" s="16">
        <v>98040</v>
      </c>
      <c r="H3844" s="16">
        <v>98040</v>
      </c>
      <c r="I3844" s="16">
        <v>1</v>
      </c>
    </row>
    <row r="3845" spans="1:9" s="8" customFormat="1" ht="30" x14ac:dyDescent="0.25">
      <c r="A3845" s="575"/>
      <c r="B3845" s="424">
        <v>5113</v>
      </c>
      <c r="C3845" s="141">
        <v>71351540</v>
      </c>
      <c r="D3845" s="142" t="s">
        <v>168</v>
      </c>
      <c r="E3845" s="15" t="s">
        <v>149</v>
      </c>
      <c r="F3845" s="15" t="s">
        <v>121</v>
      </c>
      <c r="G3845" s="16">
        <v>581093</v>
      </c>
      <c r="H3845" s="16">
        <v>581093</v>
      </c>
      <c r="I3845" s="16">
        <v>1</v>
      </c>
    </row>
    <row r="3846" spans="1:9" ht="30" x14ac:dyDescent="0.25">
      <c r="A3846" s="575"/>
      <c r="B3846" s="424"/>
      <c r="C3846" s="147" t="s">
        <v>2486</v>
      </c>
      <c r="D3846" s="144" t="s">
        <v>532</v>
      </c>
      <c r="E3846" s="12" t="s">
        <v>120</v>
      </c>
      <c r="F3846" s="12" t="s">
        <v>121</v>
      </c>
      <c r="G3846" s="14">
        <v>174324</v>
      </c>
      <c r="H3846" s="14">
        <v>174324</v>
      </c>
      <c r="I3846" s="14">
        <v>1</v>
      </c>
    </row>
    <row r="3847" spans="1:9" x14ac:dyDescent="0.25">
      <c r="A3847" s="575"/>
      <c r="B3847" s="451" t="s">
        <v>2487</v>
      </c>
      <c r="C3847" s="451"/>
      <c r="D3847" s="451"/>
      <c r="E3847" s="451"/>
      <c r="F3847" s="451"/>
      <c r="G3847" s="451"/>
      <c r="H3847" s="2">
        <v>1494076</v>
      </c>
      <c r="I3847" s="2"/>
    </row>
    <row r="3848" spans="1:9" x14ac:dyDescent="0.25">
      <c r="A3848" s="575"/>
      <c r="B3848" s="426" t="s">
        <v>154</v>
      </c>
      <c r="C3848" s="426"/>
      <c r="D3848" s="426"/>
      <c r="E3848" s="426"/>
      <c r="F3848" s="426"/>
      <c r="G3848" s="426"/>
      <c r="H3848" s="73">
        <v>1464780</v>
      </c>
      <c r="I3848" s="73"/>
    </row>
    <row r="3849" spans="1:9" ht="45" x14ac:dyDescent="0.25">
      <c r="A3849" s="575"/>
      <c r="B3849" s="424">
        <v>4251</v>
      </c>
      <c r="C3849" s="147" t="s">
        <v>2488</v>
      </c>
      <c r="D3849" s="144" t="s">
        <v>2489</v>
      </c>
      <c r="E3849" s="12" t="s">
        <v>149</v>
      </c>
      <c r="F3849" s="12" t="s">
        <v>121</v>
      </c>
      <c r="G3849" s="14">
        <v>1464780</v>
      </c>
      <c r="H3849" s="14">
        <v>1464780</v>
      </c>
      <c r="I3849" s="14">
        <v>1</v>
      </c>
    </row>
    <row r="3850" spans="1:9" x14ac:dyDescent="0.25">
      <c r="A3850" s="575"/>
      <c r="B3850" s="426" t="s">
        <v>118</v>
      </c>
      <c r="C3850" s="426"/>
      <c r="D3850" s="426"/>
      <c r="E3850" s="426"/>
      <c r="F3850" s="426"/>
      <c r="G3850" s="426"/>
      <c r="H3850" s="73">
        <v>29296</v>
      </c>
      <c r="I3850" s="73"/>
    </row>
    <row r="3851" spans="1:9" s="8" customFormat="1" ht="30" x14ac:dyDescent="0.25">
      <c r="A3851" s="575"/>
      <c r="B3851" s="450">
        <v>4251</v>
      </c>
      <c r="C3851" s="141">
        <v>71351540</v>
      </c>
      <c r="D3851" s="142" t="s">
        <v>168</v>
      </c>
      <c r="E3851" s="15" t="s">
        <v>149</v>
      </c>
      <c r="F3851" s="15" t="s">
        <v>121</v>
      </c>
      <c r="G3851" s="16">
        <v>29296</v>
      </c>
      <c r="H3851" s="16">
        <v>29296</v>
      </c>
      <c r="I3851" s="16">
        <v>1</v>
      </c>
    </row>
    <row r="3852" spans="1:9" x14ac:dyDescent="0.25">
      <c r="A3852" s="575"/>
      <c r="B3852" s="451" t="s">
        <v>540</v>
      </c>
      <c r="C3852" s="451"/>
      <c r="D3852" s="451"/>
      <c r="E3852" s="451"/>
      <c r="F3852" s="451"/>
      <c r="G3852" s="451"/>
      <c r="H3852" s="2">
        <v>847454.1</v>
      </c>
      <c r="I3852" s="2"/>
    </row>
    <row r="3853" spans="1:9" x14ac:dyDescent="0.25">
      <c r="A3853" s="575"/>
      <c r="B3853" s="426" t="s">
        <v>154</v>
      </c>
      <c r="C3853" s="426"/>
      <c r="D3853" s="426"/>
      <c r="E3853" s="426"/>
      <c r="F3853" s="426"/>
      <c r="G3853" s="426"/>
      <c r="H3853" s="73">
        <v>825854.1</v>
      </c>
      <c r="I3853" s="73"/>
    </row>
    <row r="3854" spans="1:9" ht="45" x14ac:dyDescent="0.25">
      <c r="A3854" s="575"/>
      <c r="B3854" s="424">
        <v>5112</v>
      </c>
      <c r="C3854" s="147" t="s">
        <v>2490</v>
      </c>
      <c r="D3854" s="144" t="s">
        <v>2491</v>
      </c>
      <c r="E3854" s="12" t="s">
        <v>149</v>
      </c>
      <c r="F3854" s="12" t="s">
        <v>121</v>
      </c>
      <c r="G3854" s="14">
        <v>825854.1</v>
      </c>
      <c r="H3854" s="14">
        <v>825854.1</v>
      </c>
      <c r="I3854" s="14">
        <v>1</v>
      </c>
    </row>
    <row r="3855" spans="1:9" x14ac:dyDescent="0.25">
      <c r="A3855" s="575"/>
      <c r="B3855" s="426" t="s">
        <v>118</v>
      </c>
      <c r="C3855" s="426"/>
      <c r="D3855" s="426"/>
      <c r="E3855" s="426"/>
      <c r="F3855" s="426"/>
      <c r="G3855" s="426"/>
      <c r="H3855" s="73">
        <v>21600</v>
      </c>
      <c r="I3855" s="73"/>
    </row>
    <row r="3856" spans="1:9" s="8" customFormat="1" ht="45" x14ac:dyDescent="0.25">
      <c r="A3856" s="575"/>
      <c r="B3856" s="424">
        <v>5112</v>
      </c>
      <c r="C3856" s="331" t="s">
        <v>5936</v>
      </c>
      <c r="D3856" s="243" t="s">
        <v>2492</v>
      </c>
      <c r="E3856" s="331" t="s">
        <v>172</v>
      </c>
      <c r="F3856" s="331" t="s">
        <v>121</v>
      </c>
      <c r="G3856" s="331">
        <v>16560</v>
      </c>
      <c r="H3856" s="331">
        <v>16560</v>
      </c>
      <c r="I3856" s="331">
        <v>1</v>
      </c>
    </row>
    <row r="3857" spans="1:9" ht="45" x14ac:dyDescent="0.25">
      <c r="A3857" s="575"/>
      <c r="B3857" s="424"/>
      <c r="C3857" s="147" t="s">
        <v>2493</v>
      </c>
      <c r="D3857" s="144" t="s">
        <v>2494</v>
      </c>
      <c r="E3857" s="12" t="s">
        <v>120</v>
      </c>
      <c r="F3857" s="12" t="s">
        <v>121</v>
      </c>
      <c r="G3857" s="14">
        <v>5040</v>
      </c>
      <c r="H3857" s="14">
        <v>5040</v>
      </c>
      <c r="I3857" s="14">
        <v>1</v>
      </c>
    </row>
    <row r="3858" spans="1:9" x14ac:dyDescent="0.25">
      <c r="A3858" s="575"/>
      <c r="B3858" s="451" t="s">
        <v>2495</v>
      </c>
      <c r="C3858" s="451"/>
      <c r="D3858" s="451"/>
      <c r="E3858" s="451"/>
      <c r="F3858" s="451"/>
      <c r="G3858" s="451"/>
      <c r="H3858" s="2">
        <v>2496578</v>
      </c>
      <c r="I3858" s="2"/>
    </row>
    <row r="3859" spans="1:9" x14ac:dyDescent="0.25">
      <c r="A3859" s="575"/>
      <c r="B3859" s="426" t="s">
        <v>11</v>
      </c>
      <c r="C3859" s="426"/>
      <c r="D3859" s="426"/>
      <c r="E3859" s="426"/>
      <c r="F3859" s="426"/>
      <c r="G3859" s="426"/>
      <c r="H3859" s="73">
        <v>2447625</v>
      </c>
      <c r="I3859" s="73"/>
    </row>
    <row r="3860" spans="1:9" ht="45" x14ac:dyDescent="0.25">
      <c r="A3860" s="575"/>
      <c r="B3860" s="424">
        <v>5129</v>
      </c>
      <c r="C3860" s="147" t="s">
        <v>2496</v>
      </c>
      <c r="D3860" s="144" t="s">
        <v>2497</v>
      </c>
      <c r="E3860" s="12" t="s">
        <v>14</v>
      </c>
      <c r="F3860" s="12" t="s">
        <v>15</v>
      </c>
      <c r="G3860" s="14">
        <v>163175</v>
      </c>
      <c r="H3860" s="14">
        <v>2447625</v>
      </c>
      <c r="I3860" s="14">
        <v>15</v>
      </c>
    </row>
    <row r="3861" spans="1:9" x14ac:dyDescent="0.25">
      <c r="A3861" s="575"/>
      <c r="B3861" s="426" t="s">
        <v>118</v>
      </c>
      <c r="C3861" s="426"/>
      <c r="D3861" s="426"/>
      <c r="E3861" s="426"/>
      <c r="F3861" s="426"/>
      <c r="G3861" s="426"/>
      <c r="H3861" s="73">
        <v>48953</v>
      </c>
      <c r="I3861" s="73"/>
    </row>
    <row r="3862" spans="1:9" s="8" customFormat="1" ht="30" x14ac:dyDescent="0.25">
      <c r="A3862" s="575"/>
      <c r="B3862" s="450">
        <v>5129</v>
      </c>
      <c r="C3862" s="141">
        <v>71351540</v>
      </c>
      <c r="D3862" s="142" t="s">
        <v>168</v>
      </c>
      <c r="E3862" s="15" t="s">
        <v>149</v>
      </c>
      <c r="F3862" s="15" t="s">
        <v>121</v>
      </c>
      <c r="G3862" s="16">
        <v>48953</v>
      </c>
      <c r="H3862" s="16">
        <v>48953</v>
      </c>
      <c r="I3862" s="16">
        <v>1</v>
      </c>
    </row>
    <row r="3863" spans="1:9" x14ac:dyDescent="0.25">
      <c r="A3863" s="575"/>
      <c r="B3863" s="506" t="s">
        <v>178</v>
      </c>
      <c r="C3863" s="451"/>
      <c r="D3863" s="451"/>
      <c r="E3863" s="451"/>
      <c r="F3863" s="451"/>
      <c r="G3863" s="451"/>
      <c r="H3863" s="2">
        <v>19342872</v>
      </c>
      <c r="I3863" s="2"/>
    </row>
    <row r="3864" spans="1:9" x14ac:dyDescent="0.25">
      <c r="A3864" s="575"/>
      <c r="B3864" s="426" t="s">
        <v>118</v>
      </c>
      <c r="C3864" s="426"/>
      <c r="D3864" s="426"/>
      <c r="E3864" s="426"/>
      <c r="F3864" s="426"/>
      <c r="G3864" s="426"/>
      <c r="H3864" s="73">
        <v>19342872</v>
      </c>
      <c r="I3864" s="73"/>
    </row>
    <row r="3865" spans="1:9" ht="30" x14ac:dyDescent="0.25">
      <c r="A3865" s="575"/>
      <c r="B3865" s="424">
        <v>5129</v>
      </c>
      <c r="C3865" s="260" t="s">
        <v>2498</v>
      </c>
      <c r="D3865" s="275" t="s">
        <v>543</v>
      </c>
      <c r="E3865" s="256" t="s">
        <v>126</v>
      </c>
      <c r="F3865" s="256" t="s">
        <v>121</v>
      </c>
      <c r="G3865" s="258">
        <v>18963600</v>
      </c>
      <c r="H3865" s="258">
        <v>18963600</v>
      </c>
      <c r="I3865" s="258">
        <v>1</v>
      </c>
    </row>
    <row r="3866" spans="1:9" s="97" customFormat="1" ht="30" x14ac:dyDescent="0.25">
      <c r="A3866" s="575"/>
      <c r="B3866" s="424"/>
      <c r="C3866" s="23" t="s">
        <v>5483</v>
      </c>
      <c r="D3866" s="24" t="s">
        <v>168</v>
      </c>
      <c r="E3866" s="94" t="s">
        <v>149</v>
      </c>
      <c r="F3866" s="94" t="s">
        <v>121</v>
      </c>
      <c r="G3866" s="53">
        <v>379272</v>
      </c>
      <c r="H3866" s="53">
        <v>379272</v>
      </c>
      <c r="I3866" s="53">
        <v>1</v>
      </c>
    </row>
    <row r="3867" spans="1:9" x14ac:dyDescent="0.25">
      <c r="A3867" s="575"/>
      <c r="B3867" s="451" t="s">
        <v>210</v>
      </c>
      <c r="C3867" s="451"/>
      <c r="D3867" s="451"/>
      <c r="E3867" s="451"/>
      <c r="F3867" s="451"/>
      <c r="G3867" s="451"/>
      <c r="H3867" s="2">
        <v>30000000</v>
      </c>
      <c r="I3867" s="2"/>
    </row>
    <row r="3868" spans="1:9" x14ac:dyDescent="0.25">
      <c r="A3868" s="575"/>
      <c r="B3868" s="426" t="s">
        <v>154</v>
      </c>
      <c r="C3868" s="426"/>
      <c r="D3868" s="426"/>
      <c r="E3868" s="426"/>
      <c r="F3868" s="426"/>
      <c r="G3868" s="426"/>
      <c r="H3868" s="73">
        <v>19607843</v>
      </c>
      <c r="I3868" s="73"/>
    </row>
    <row r="3869" spans="1:9" ht="45" x14ac:dyDescent="0.25">
      <c r="A3869" s="575"/>
      <c r="B3869" s="424">
        <v>4861</v>
      </c>
      <c r="C3869" s="147" t="s">
        <v>2499</v>
      </c>
      <c r="D3869" s="144" t="s">
        <v>935</v>
      </c>
      <c r="E3869" s="12" t="s">
        <v>149</v>
      </c>
      <c r="F3869" s="12" t="s">
        <v>121</v>
      </c>
      <c r="G3869" s="14">
        <v>19607843</v>
      </c>
      <c r="H3869" s="14">
        <v>19607843</v>
      </c>
      <c r="I3869" s="14">
        <v>1</v>
      </c>
    </row>
    <row r="3870" spans="1:9" x14ac:dyDescent="0.25">
      <c r="A3870" s="575"/>
      <c r="B3870" s="426" t="s">
        <v>118</v>
      </c>
      <c r="C3870" s="426"/>
      <c r="D3870" s="426"/>
      <c r="E3870" s="426"/>
      <c r="F3870" s="426"/>
      <c r="G3870" s="426"/>
      <c r="H3870" s="73">
        <v>10392157</v>
      </c>
      <c r="I3870" s="73"/>
    </row>
    <row r="3871" spans="1:9" s="8" customFormat="1" ht="30" x14ac:dyDescent="0.25">
      <c r="A3871" s="575"/>
      <c r="B3871" s="424">
        <v>4861</v>
      </c>
      <c r="C3871" s="141">
        <v>71351540</v>
      </c>
      <c r="D3871" s="142" t="s">
        <v>168</v>
      </c>
      <c r="E3871" s="15" t="s">
        <v>149</v>
      </c>
      <c r="F3871" s="15" t="s">
        <v>121</v>
      </c>
      <c r="G3871" s="16">
        <v>392157</v>
      </c>
      <c r="H3871" s="16">
        <v>392157</v>
      </c>
      <c r="I3871" s="16">
        <v>1</v>
      </c>
    </row>
    <row r="3872" spans="1:9" ht="30" x14ac:dyDescent="0.25">
      <c r="A3872" s="575"/>
      <c r="B3872" s="424"/>
      <c r="C3872" s="147" t="s">
        <v>2500</v>
      </c>
      <c r="D3872" s="144" t="s">
        <v>2501</v>
      </c>
      <c r="E3872" s="12" t="s">
        <v>149</v>
      </c>
      <c r="F3872" s="12" t="s">
        <v>121</v>
      </c>
      <c r="G3872" s="14">
        <v>10000000</v>
      </c>
      <c r="H3872" s="14">
        <v>10000000</v>
      </c>
      <c r="I3872" s="14">
        <v>1</v>
      </c>
    </row>
    <row r="3873" spans="1:9" x14ac:dyDescent="0.25">
      <c r="A3873" s="575"/>
      <c r="B3873" s="451" t="s">
        <v>5532</v>
      </c>
      <c r="C3873" s="451"/>
      <c r="D3873" s="451"/>
      <c r="E3873" s="451"/>
      <c r="F3873" s="451"/>
      <c r="G3873" s="451"/>
      <c r="H3873" s="14"/>
      <c r="I3873" s="14"/>
    </row>
    <row r="3874" spans="1:9" ht="30" x14ac:dyDescent="0.25">
      <c r="A3874" s="575"/>
      <c r="B3874" s="416">
        <v>5129</v>
      </c>
      <c r="C3874" s="147" t="s">
        <v>5533</v>
      </c>
      <c r="D3874" s="144" t="s">
        <v>4179</v>
      </c>
      <c r="E3874" s="101" t="s">
        <v>14</v>
      </c>
      <c r="F3874" s="101" t="s">
        <v>15</v>
      </c>
      <c r="G3874" s="14">
        <v>0</v>
      </c>
      <c r="H3874" s="14">
        <v>0</v>
      </c>
      <c r="I3874" s="14">
        <v>1</v>
      </c>
    </row>
    <row r="3875" spans="1:9" ht="30" x14ac:dyDescent="0.25">
      <c r="A3875" s="575"/>
      <c r="B3875" s="432"/>
      <c r="C3875" s="147" t="s">
        <v>5534</v>
      </c>
      <c r="D3875" s="144" t="s">
        <v>4179</v>
      </c>
      <c r="E3875" s="101" t="s">
        <v>14</v>
      </c>
      <c r="F3875" s="101" t="s">
        <v>15</v>
      </c>
      <c r="G3875" s="14">
        <v>0</v>
      </c>
      <c r="H3875" s="14">
        <v>0</v>
      </c>
      <c r="I3875" s="14">
        <v>1</v>
      </c>
    </row>
    <row r="3876" spans="1:9" ht="30" x14ac:dyDescent="0.25">
      <c r="A3876" s="575"/>
      <c r="B3876" s="417"/>
      <c r="C3876" s="147" t="s">
        <v>5535</v>
      </c>
      <c r="D3876" s="144" t="s">
        <v>4179</v>
      </c>
      <c r="E3876" s="101" t="s">
        <v>14</v>
      </c>
      <c r="F3876" s="101" t="s">
        <v>15</v>
      </c>
      <c r="G3876" s="14">
        <v>0</v>
      </c>
      <c r="H3876" s="14">
        <v>0</v>
      </c>
      <c r="I3876" s="14">
        <v>1</v>
      </c>
    </row>
    <row r="3877" spans="1:9" x14ac:dyDescent="0.25">
      <c r="A3877" s="575"/>
      <c r="B3877" s="451" t="s">
        <v>214</v>
      </c>
      <c r="C3877" s="451"/>
      <c r="D3877" s="451"/>
      <c r="E3877" s="451"/>
      <c r="F3877" s="451"/>
      <c r="G3877" s="451"/>
      <c r="H3877" s="2">
        <v>61734048</v>
      </c>
      <c r="I3877" s="2"/>
    </row>
    <row r="3878" spans="1:9" x14ac:dyDescent="0.25">
      <c r="A3878" s="575"/>
      <c r="B3878" s="426" t="s">
        <v>154</v>
      </c>
      <c r="C3878" s="426"/>
      <c r="D3878" s="426"/>
      <c r="E3878" s="426"/>
      <c r="F3878" s="426"/>
      <c r="G3878" s="426"/>
      <c r="H3878" s="73">
        <v>60523576</v>
      </c>
      <c r="I3878" s="73"/>
    </row>
    <row r="3879" spans="1:9" ht="30" x14ac:dyDescent="0.25">
      <c r="A3879" s="575"/>
      <c r="B3879" s="424">
        <v>4251</v>
      </c>
      <c r="C3879" s="147" t="s">
        <v>2502</v>
      </c>
      <c r="D3879" s="144" t="s">
        <v>817</v>
      </c>
      <c r="E3879" s="12" t="s">
        <v>149</v>
      </c>
      <c r="F3879" s="12" t="s">
        <v>121</v>
      </c>
      <c r="G3879" s="14">
        <v>60523576</v>
      </c>
      <c r="H3879" s="14">
        <v>60523576</v>
      </c>
      <c r="I3879" s="14">
        <v>1</v>
      </c>
    </row>
    <row r="3880" spans="1:9" x14ac:dyDescent="0.25">
      <c r="A3880" s="575"/>
      <c r="B3880" s="426" t="s">
        <v>118</v>
      </c>
      <c r="C3880" s="426"/>
      <c r="D3880" s="426"/>
      <c r="E3880" s="426"/>
      <c r="F3880" s="426"/>
      <c r="G3880" s="426"/>
      <c r="H3880" s="73">
        <v>1210472</v>
      </c>
      <c r="I3880" s="73"/>
    </row>
    <row r="3881" spans="1:9" s="8" customFormat="1" ht="30" x14ac:dyDescent="0.25">
      <c r="A3881" s="575"/>
      <c r="B3881" s="450">
        <v>4251</v>
      </c>
      <c r="C3881" s="141">
        <v>71351540</v>
      </c>
      <c r="D3881" s="142" t="s">
        <v>168</v>
      </c>
      <c r="E3881" s="15" t="s">
        <v>149</v>
      </c>
      <c r="F3881" s="15" t="s">
        <v>121</v>
      </c>
      <c r="G3881" s="16">
        <v>1210472</v>
      </c>
      <c r="H3881" s="16">
        <v>1210472</v>
      </c>
      <c r="I3881" s="16">
        <v>1</v>
      </c>
    </row>
    <row r="3882" spans="1:9" x14ac:dyDescent="0.25">
      <c r="A3882" s="575"/>
      <c r="B3882" s="451" t="s">
        <v>217</v>
      </c>
      <c r="C3882" s="451"/>
      <c r="D3882" s="451"/>
      <c r="E3882" s="451"/>
      <c r="F3882" s="451"/>
      <c r="G3882" s="451"/>
      <c r="H3882" s="2">
        <v>108344772.90000001</v>
      </c>
      <c r="I3882" s="2"/>
    </row>
    <row r="3883" spans="1:9" x14ac:dyDescent="0.25">
      <c r="A3883" s="575"/>
      <c r="B3883" s="426" t="s">
        <v>11</v>
      </c>
      <c r="C3883" s="426"/>
      <c r="D3883" s="426"/>
      <c r="E3883" s="426"/>
      <c r="F3883" s="426"/>
      <c r="G3883" s="426"/>
      <c r="H3883" s="73">
        <v>40196115</v>
      </c>
      <c r="I3883" s="73"/>
    </row>
    <row r="3884" spans="1:9" x14ac:dyDescent="0.25">
      <c r="A3884" s="575"/>
      <c r="B3884" s="424">
        <v>4269</v>
      </c>
      <c r="C3884" s="147" t="s">
        <v>2503</v>
      </c>
      <c r="D3884" s="144" t="s">
        <v>2504</v>
      </c>
      <c r="E3884" s="12" t="s">
        <v>14</v>
      </c>
      <c r="F3884" s="12" t="s">
        <v>470</v>
      </c>
      <c r="G3884" s="14">
        <v>5130</v>
      </c>
      <c r="H3884" s="14">
        <v>40196115</v>
      </c>
      <c r="I3884" s="14">
        <v>7835.5</v>
      </c>
    </row>
    <row r="3885" spans="1:9" x14ac:dyDescent="0.25">
      <c r="A3885" s="575"/>
      <c r="B3885" s="426" t="s">
        <v>154</v>
      </c>
      <c r="C3885" s="426"/>
      <c r="D3885" s="426"/>
      <c r="E3885" s="426"/>
      <c r="F3885" s="426"/>
      <c r="G3885" s="426"/>
      <c r="H3885" s="73">
        <v>66421695.700000003</v>
      </c>
      <c r="I3885" s="73"/>
    </row>
    <row r="3886" spans="1:9" ht="60" x14ac:dyDescent="0.25">
      <c r="A3886" s="575"/>
      <c r="B3886" s="424">
        <v>5113</v>
      </c>
      <c r="C3886" s="147" t="s">
        <v>2505</v>
      </c>
      <c r="D3886" s="144" t="s">
        <v>2506</v>
      </c>
      <c r="E3886" s="12" t="s">
        <v>149</v>
      </c>
      <c r="F3886" s="12" t="s">
        <v>121</v>
      </c>
      <c r="G3886" s="14">
        <v>42805355</v>
      </c>
      <c r="H3886" s="14">
        <v>42805355</v>
      </c>
      <c r="I3886" s="14">
        <v>1</v>
      </c>
    </row>
    <row r="3887" spans="1:9" ht="60" x14ac:dyDescent="0.25">
      <c r="A3887" s="575"/>
      <c r="B3887" s="424"/>
      <c r="C3887" s="147" t="s">
        <v>2507</v>
      </c>
      <c r="D3887" s="144" t="s">
        <v>2508</v>
      </c>
      <c r="E3887" s="12" t="s">
        <v>149</v>
      </c>
      <c r="F3887" s="12" t="s">
        <v>121</v>
      </c>
      <c r="G3887" s="14">
        <v>23616340.699999999</v>
      </c>
      <c r="H3887" s="14">
        <v>23616340.699999999</v>
      </c>
      <c r="I3887" s="14">
        <v>1</v>
      </c>
    </row>
    <row r="3888" spans="1:9" x14ac:dyDescent="0.25">
      <c r="A3888" s="575"/>
      <c r="B3888" s="426" t="s">
        <v>118</v>
      </c>
      <c r="C3888" s="426"/>
      <c r="D3888" s="426"/>
      <c r="E3888" s="426"/>
      <c r="F3888" s="426"/>
      <c r="G3888" s="426"/>
      <c r="H3888" s="73">
        <v>1726962.2000000002</v>
      </c>
      <c r="I3888" s="73"/>
    </row>
    <row r="3889" spans="1:9" s="8" customFormat="1" ht="60" x14ac:dyDescent="0.25">
      <c r="A3889" s="575"/>
      <c r="B3889" s="424">
        <v>5113</v>
      </c>
      <c r="C3889" s="141">
        <v>71351540</v>
      </c>
      <c r="D3889" s="142" t="s">
        <v>2509</v>
      </c>
      <c r="E3889" s="15" t="s">
        <v>149</v>
      </c>
      <c r="F3889" s="15" t="s">
        <v>121</v>
      </c>
      <c r="G3889" s="16">
        <v>856107.1</v>
      </c>
      <c r="H3889" s="16">
        <v>856107.1</v>
      </c>
      <c r="I3889" s="16">
        <v>1</v>
      </c>
    </row>
    <row r="3890" spans="1:9" s="8" customFormat="1" ht="60" x14ac:dyDescent="0.25">
      <c r="A3890" s="575"/>
      <c r="B3890" s="424"/>
      <c r="C3890" s="141">
        <v>71351540</v>
      </c>
      <c r="D3890" s="142" t="s">
        <v>2510</v>
      </c>
      <c r="E3890" s="15" t="s">
        <v>149</v>
      </c>
      <c r="F3890" s="15" t="s">
        <v>121</v>
      </c>
      <c r="G3890" s="16">
        <v>472327</v>
      </c>
      <c r="H3890" s="16">
        <v>472327</v>
      </c>
      <c r="I3890" s="16">
        <v>1</v>
      </c>
    </row>
    <row r="3891" spans="1:9" ht="60" x14ac:dyDescent="0.25">
      <c r="A3891" s="575"/>
      <c r="B3891" s="424"/>
      <c r="C3891" s="147" t="s">
        <v>2511</v>
      </c>
      <c r="D3891" s="144" t="s">
        <v>2512</v>
      </c>
      <c r="E3891" s="12" t="s">
        <v>120</v>
      </c>
      <c r="F3891" s="12" t="s">
        <v>121</v>
      </c>
      <c r="G3891" s="14">
        <v>256832.1</v>
      </c>
      <c r="H3891" s="14">
        <v>256832.1</v>
      </c>
      <c r="I3891" s="14">
        <v>1</v>
      </c>
    </row>
    <row r="3892" spans="1:9" ht="60" x14ac:dyDescent="0.25">
      <c r="A3892" s="575"/>
      <c r="B3892" s="424"/>
      <c r="C3892" s="147" t="s">
        <v>2513</v>
      </c>
      <c r="D3892" s="144" t="s">
        <v>2514</v>
      </c>
      <c r="E3892" s="12" t="s">
        <v>120</v>
      </c>
      <c r="F3892" s="12" t="s">
        <v>121</v>
      </c>
      <c r="G3892" s="14">
        <v>141696</v>
      </c>
      <c r="H3892" s="14">
        <v>141696</v>
      </c>
      <c r="I3892" s="14">
        <v>1</v>
      </c>
    </row>
    <row r="3893" spans="1:9" x14ac:dyDescent="0.25">
      <c r="A3893" s="575"/>
      <c r="B3893" s="451" t="s">
        <v>228</v>
      </c>
      <c r="C3893" s="451"/>
      <c r="D3893" s="451"/>
      <c r="E3893" s="451"/>
      <c r="F3893" s="451"/>
      <c r="G3893" s="451"/>
      <c r="H3893" s="2">
        <v>119869996</v>
      </c>
      <c r="I3893" s="2"/>
    </row>
    <row r="3894" spans="1:9" x14ac:dyDescent="0.25">
      <c r="A3894" s="575"/>
      <c r="B3894" s="426" t="s">
        <v>11</v>
      </c>
      <c r="C3894" s="426"/>
      <c r="D3894" s="426"/>
      <c r="E3894" s="426"/>
      <c r="F3894" s="426"/>
      <c r="G3894" s="426"/>
      <c r="H3894" s="73">
        <v>7264800</v>
      </c>
      <c r="I3894" s="73"/>
    </row>
    <row r="3895" spans="1:9" ht="30" x14ac:dyDescent="0.25">
      <c r="A3895" s="575"/>
      <c r="B3895" s="424">
        <v>5129</v>
      </c>
      <c r="C3895" s="147" t="s">
        <v>2515</v>
      </c>
      <c r="D3895" s="144" t="s">
        <v>584</v>
      </c>
      <c r="E3895" s="12" t="s">
        <v>149</v>
      </c>
      <c r="F3895" s="12" t="s">
        <v>15</v>
      </c>
      <c r="G3895" s="14">
        <v>286800</v>
      </c>
      <c r="H3895" s="14">
        <v>860400</v>
      </c>
      <c r="I3895" s="14">
        <v>3</v>
      </c>
    </row>
    <row r="3896" spans="1:9" ht="30" x14ac:dyDescent="0.25">
      <c r="A3896" s="575"/>
      <c r="B3896" s="424"/>
      <c r="C3896" s="147" t="s">
        <v>2516</v>
      </c>
      <c r="D3896" s="144" t="s">
        <v>2517</v>
      </c>
      <c r="E3896" s="12" t="s">
        <v>149</v>
      </c>
      <c r="F3896" s="12" t="s">
        <v>15</v>
      </c>
      <c r="G3896" s="14">
        <v>523200</v>
      </c>
      <c r="H3896" s="14">
        <v>1569600</v>
      </c>
      <c r="I3896" s="14">
        <v>3</v>
      </c>
    </row>
    <row r="3897" spans="1:9" ht="30" x14ac:dyDescent="0.25">
      <c r="A3897" s="575"/>
      <c r="B3897" s="424"/>
      <c r="C3897" s="147" t="s">
        <v>2518</v>
      </c>
      <c r="D3897" s="144" t="s">
        <v>2519</v>
      </c>
      <c r="E3897" s="12" t="s">
        <v>149</v>
      </c>
      <c r="F3897" s="12" t="s">
        <v>15</v>
      </c>
      <c r="G3897" s="14">
        <v>561600</v>
      </c>
      <c r="H3897" s="14">
        <v>1684800</v>
      </c>
      <c r="I3897" s="14">
        <v>3</v>
      </c>
    </row>
    <row r="3898" spans="1:9" x14ac:dyDescent="0.25">
      <c r="A3898" s="575"/>
      <c r="B3898" s="424"/>
      <c r="C3898" s="147" t="s">
        <v>2520</v>
      </c>
      <c r="D3898" s="144" t="s">
        <v>586</v>
      </c>
      <c r="E3898" s="12" t="s">
        <v>149</v>
      </c>
      <c r="F3898" s="12" t="s">
        <v>15</v>
      </c>
      <c r="G3898" s="14">
        <v>63000</v>
      </c>
      <c r="H3898" s="14">
        <v>3150000</v>
      </c>
      <c r="I3898" s="14">
        <v>50</v>
      </c>
    </row>
    <row r="3899" spans="1:9" x14ac:dyDescent="0.25">
      <c r="A3899" s="575"/>
      <c r="B3899" s="426" t="s">
        <v>154</v>
      </c>
      <c r="C3899" s="426"/>
      <c r="D3899" s="426"/>
      <c r="E3899" s="426"/>
      <c r="F3899" s="426"/>
      <c r="G3899" s="426"/>
      <c r="H3899" s="73">
        <v>109912831</v>
      </c>
      <c r="I3899" s="73"/>
    </row>
    <row r="3900" spans="1:9" ht="45" x14ac:dyDescent="0.25">
      <c r="A3900" s="575"/>
      <c r="B3900" s="424">
        <v>4251</v>
      </c>
      <c r="C3900" s="147" t="s">
        <v>2521</v>
      </c>
      <c r="D3900" s="144" t="s">
        <v>2522</v>
      </c>
      <c r="E3900" s="12" t="s">
        <v>149</v>
      </c>
      <c r="F3900" s="12" t="s">
        <v>121</v>
      </c>
      <c r="G3900" s="14">
        <v>9803923</v>
      </c>
      <c r="H3900" s="14">
        <v>9803923</v>
      </c>
      <c r="I3900" s="14">
        <v>1</v>
      </c>
    </row>
    <row r="3901" spans="1:9" ht="60" x14ac:dyDescent="0.25">
      <c r="A3901" s="575"/>
      <c r="B3901" s="424">
        <v>5113</v>
      </c>
      <c r="C3901" s="147" t="s">
        <v>2523</v>
      </c>
      <c r="D3901" s="144" t="s">
        <v>2524</v>
      </c>
      <c r="E3901" s="12" t="s">
        <v>149</v>
      </c>
      <c r="F3901" s="12" t="s">
        <v>121</v>
      </c>
      <c r="G3901" s="14">
        <v>26616051</v>
      </c>
      <c r="H3901" s="14">
        <v>26616051</v>
      </c>
      <c r="I3901" s="14">
        <v>1</v>
      </c>
    </row>
    <row r="3902" spans="1:9" ht="75" x14ac:dyDescent="0.25">
      <c r="A3902" s="575"/>
      <c r="B3902" s="424"/>
      <c r="C3902" s="147" t="s">
        <v>2525</v>
      </c>
      <c r="D3902" s="144" t="s">
        <v>2526</v>
      </c>
      <c r="E3902" s="12" t="s">
        <v>149</v>
      </c>
      <c r="F3902" s="12" t="s">
        <v>121</v>
      </c>
      <c r="G3902" s="14">
        <v>9887299</v>
      </c>
      <c r="H3902" s="14">
        <v>9887299</v>
      </c>
      <c r="I3902" s="14">
        <v>1</v>
      </c>
    </row>
    <row r="3903" spans="1:9" ht="75" x14ac:dyDescent="0.25">
      <c r="A3903" s="575"/>
      <c r="B3903" s="424"/>
      <c r="C3903" s="147" t="s">
        <v>2527</v>
      </c>
      <c r="D3903" s="144" t="s">
        <v>2528</v>
      </c>
      <c r="E3903" s="12" t="s">
        <v>149</v>
      </c>
      <c r="F3903" s="12" t="s">
        <v>121</v>
      </c>
      <c r="G3903" s="14">
        <v>51906339</v>
      </c>
      <c r="H3903" s="14">
        <v>51906339</v>
      </c>
      <c r="I3903" s="14">
        <v>1</v>
      </c>
    </row>
    <row r="3904" spans="1:9" ht="75" x14ac:dyDescent="0.25">
      <c r="A3904" s="575"/>
      <c r="B3904" s="424"/>
      <c r="C3904" s="147" t="s">
        <v>2529</v>
      </c>
      <c r="D3904" s="144" t="s">
        <v>2530</v>
      </c>
      <c r="E3904" s="12" t="s">
        <v>149</v>
      </c>
      <c r="F3904" s="12" t="s">
        <v>121</v>
      </c>
      <c r="G3904" s="14">
        <v>124277</v>
      </c>
      <c r="H3904" s="14">
        <v>124277</v>
      </c>
      <c r="I3904" s="14">
        <v>1</v>
      </c>
    </row>
    <row r="3905" spans="1:9" ht="75" x14ac:dyDescent="0.25">
      <c r="A3905" s="575"/>
      <c r="B3905" s="424"/>
      <c r="C3905" s="147" t="s">
        <v>2531</v>
      </c>
      <c r="D3905" s="144" t="s">
        <v>2532</v>
      </c>
      <c r="E3905" s="12" t="s">
        <v>149</v>
      </c>
      <c r="F3905" s="12" t="s">
        <v>121</v>
      </c>
      <c r="G3905" s="14">
        <v>1655820</v>
      </c>
      <c r="H3905" s="14">
        <v>1655820</v>
      </c>
      <c r="I3905" s="14">
        <v>1</v>
      </c>
    </row>
    <row r="3906" spans="1:9" ht="75" x14ac:dyDescent="0.25">
      <c r="A3906" s="575"/>
      <c r="B3906" s="424"/>
      <c r="C3906" s="147" t="s">
        <v>2533</v>
      </c>
      <c r="D3906" s="144" t="s">
        <v>2534</v>
      </c>
      <c r="E3906" s="12" t="s">
        <v>149</v>
      </c>
      <c r="F3906" s="12" t="s">
        <v>121</v>
      </c>
      <c r="G3906" s="14">
        <v>4610037</v>
      </c>
      <c r="H3906" s="14">
        <v>4610037</v>
      </c>
      <c r="I3906" s="14">
        <v>1</v>
      </c>
    </row>
    <row r="3907" spans="1:9" ht="75" x14ac:dyDescent="0.25">
      <c r="A3907" s="575"/>
      <c r="B3907" s="424"/>
      <c r="C3907" s="147" t="s">
        <v>2535</v>
      </c>
      <c r="D3907" s="144" t="s">
        <v>2536</v>
      </c>
      <c r="E3907" s="12" t="s">
        <v>149</v>
      </c>
      <c r="F3907" s="12" t="s">
        <v>121</v>
      </c>
      <c r="G3907" s="14">
        <v>2390270</v>
      </c>
      <c r="H3907" s="14">
        <v>2390270</v>
      </c>
      <c r="I3907" s="14">
        <v>1</v>
      </c>
    </row>
    <row r="3908" spans="1:9" ht="60" x14ac:dyDescent="0.25">
      <c r="A3908" s="575"/>
      <c r="B3908" s="424"/>
      <c r="C3908" s="147" t="s">
        <v>2537</v>
      </c>
      <c r="D3908" s="144" t="s">
        <v>2538</v>
      </c>
      <c r="E3908" s="12" t="s">
        <v>149</v>
      </c>
      <c r="F3908" s="12" t="s">
        <v>121</v>
      </c>
      <c r="G3908" s="14">
        <v>544992</v>
      </c>
      <c r="H3908" s="14">
        <v>544992</v>
      </c>
      <c r="I3908" s="14">
        <v>1</v>
      </c>
    </row>
    <row r="3909" spans="1:9" ht="75" x14ac:dyDescent="0.25">
      <c r="A3909" s="575"/>
      <c r="B3909" s="424"/>
      <c r="C3909" s="147" t="s">
        <v>2539</v>
      </c>
      <c r="D3909" s="144" t="s">
        <v>2540</v>
      </c>
      <c r="E3909" s="12" t="s">
        <v>149</v>
      </c>
      <c r="F3909" s="12" t="s">
        <v>121</v>
      </c>
      <c r="G3909" s="14">
        <v>2373823</v>
      </c>
      <c r="H3909" s="14">
        <v>2373823</v>
      </c>
      <c r="I3909" s="14">
        <v>1</v>
      </c>
    </row>
    <row r="3910" spans="1:9" x14ac:dyDescent="0.25">
      <c r="A3910" s="575"/>
      <c r="B3910" s="426" t="s">
        <v>118</v>
      </c>
      <c r="C3910" s="426"/>
      <c r="D3910" s="426"/>
      <c r="E3910" s="426"/>
      <c r="F3910" s="426"/>
      <c r="G3910" s="426"/>
      <c r="H3910" s="73">
        <v>2692365</v>
      </c>
      <c r="I3910" s="73"/>
    </row>
    <row r="3911" spans="1:9" s="8" customFormat="1" ht="45" x14ac:dyDescent="0.25">
      <c r="A3911" s="575"/>
      <c r="B3911" s="450">
        <v>4251</v>
      </c>
      <c r="C3911" s="141">
        <v>71351540</v>
      </c>
      <c r="D3911" s="142" t="s">
        <v>2541</v>
      </c>
      <c r="E3911" s="15" t="s">
        <v>149</v>
      </c>
      <c r="F3911" s="15" t="s">
        <v>121</v>
      </c>
      <c r="G3911" s="16">
        <v>196013</v>
      </c>
      <c r="H3911" s="16">
        <v>196013</v>
      </c>
      <c r="I3911" s="16">
        <v>1</v>
      </c>
    </row>
    <row r="3912" spans="1:9" s="8" customFormat="1" ht="60" x14ac:dyDescent="0.25">
      <c r="A3912" s="575"/>
      <c r="B3912" s="424">
        <v>5113</v>
      </c>
      <c r="C3912" s="141">
        <v>71351540</v>
      </c>
      <c r="D3912" s="142" t="s">
        <v>2542</v>
      </c>
      <c r="E3912" s="15" t="s">
        <v>149</v>
      </c>
      <c r="F3912" s="15" t="s">
        <v>121</v>
      </c>
      <c r="G3912" s="16">
        <v>505585</v>
      </c>
      <c r="H3912" s="16">
        <v>505585</v>
      </c>
      <c r="I3912" s="16">
        <v>1</v>
      </c>
    </row>
    <row r="3913" spans="1:9" s="8" customFormat="1" ht="75" x14ac:dyDescent="0.25">
      <c r="A3913" s="575"/>
      <c r="B3913" s="424"/>
      <c r="C3913" s="141">
        <v>71351540</v>
      </c>
      <c r="D3913" s="142" t="s">
        <v>2543</v>
      </c>
      <c r="E3913" s="15" t="s">
        <v>149</v>
      </c>
      <c r="F3913" s="15" t="s">
        <v>121</v>
      </c>
      <c r="G3913" s="16">
        <v>153662</v>
      </c>
      <c r="H3913" s="16">
        <v>153662</v>
      </c>
      <c r="I3913" s="16">
        <v>1</v>
      </c>
    </row>
    <row r="3914" spans="1:9" s="8" customFormat="1" ht="75" x14ac:dyDescent="0.25">
      <c r="A3914" s="575"/>
      <c r="B3914" s="424"/>
      <c r="C3914" s="141">
        <v>71351540</v>
      </c>
      <c r="D3914" s="142" t="s">
        <v>2544</v>
      </c>
      <c r="E3914" s="15" t="s">
        <v>149</v>
      </c>
      <c r="F3914" s="15" t="s">
        <v>121</v>
      </c>
      <c r="G3914" s="16">
        <v>1027062</v>
      </c>
      <c r="H3914" s="16">
        <v>1027062</v>
      </c>
      <c r="I3914" s="16">
        <v>1</v>
      </c>
    </row>
    <row r="3915" spans="1:9" s="8" customFormat="1" ht="75" x14ac:dyDescent="0.25">
      <c r="A3915" s="575"/>
      <c r="B3915" s="424"/>
      <c r="C3915" s="141">
        <v>71351540</v>
      </c>
      <c r="D3915" s="142" t="s">
        <v>2545</v>
      </c>
      <c r="E3915" s="15" t="s">
        <v>149</v>
      </c>
      <c r="F3915" s="15" t="s">
        <v>121</v>
      </c>
      <c r="G3915" s="16">
        <v>2486</v>
      </c>
      <c r="H3915" s="16">
        <v>2486</v>
      </c>
      <c r="I3915" s="16">
        <v>1</v>
      </c>
    </row>
    <row r="3916" spans="1:9" s="8" customFormat="1" ht="75" x14ac:dyDescent="0.25">
      <c r="A3916" s="575"/>
      <c r="B3916" s="424"/>
      <c r="C3916" s="141">
        <v>71351540</v>
      </c>
      <c r="D3916" s="142" t="s">
        <v>2546</v>
      </c>
      <c r="E3916" s="15" t="s">
        <v>149</v>
      </c>
      <c r="F3916" s="15" t="s">
        <v>121</v>
      </c>
      <c r="G3916" s="16">
        <v>33116</v>
      </c>
      <c r="H3916" s="16">
        <v>33116</v>
      </c>
      <c r="I3916" s="16">
        <v>1</v>
      </c>
    </row>
    <row r="3917" spans="1:9" s="8" customFormat="1" ht="75" x14ac:dyDescent="0.25">
      <c r="A3917" s="575"/>
      <c r="B3917" s="424"/>
      <c r="C3917" s="141">
        <v>71351540</v>
      </c>
      <c r="D3917" s="142" t="s">
        <v>2547</v>
      </c>
      <c r="E3917" s="15" t="s">
        <v>149</v>
      </c>
      <c r="F3917" s="15" t="s">
        <v>121</v>
      </c>
      <c r="G3917" s="16">
        <v>92200</v>
      </c>
      <c r="H3917" s="16">
        <v>92200</v>
      </c>
      <c r="I3917" s="16">
        <v>1</v>
      </c>
    </row>
    <row r="3918" spans="1:9" s="8" customFormat="1" ht="75" x14ac:dyDescent="0.25">
      <c r="A3918" s="575"/>
      <c r="B3918" s="424"/>
      <c r="C3918" s="141">
        <v>71351540</v>
      </c>
      <c r="D3918" s="142" t="s">
        <v>2548</v>
      </c>
      <c r="E3918" s="15" t="s">
        <v>149</v>
      </c>
      <c r="F3918" s="15" t="s">
        <v>121</v>
      </c>
      <c r="G3918" s="16">
        <v>47805</v>
      </c>
      <c r="H3918" s="16">
        <v>47805</v>
      </c>
      <c r="I3918" s="16">
        <v>1</v>
      </c>
    </row>
    <row r="3919" spans="1:9" s="8" customFormat="1" ht="75" x14ac:dyDescent="0.25">
      <c r="A3919" s="575"/>
      <c r="B3919" s="424"/>
      <c r="C3919" s="141">
        <v>71351540</v>
      </c>
      <c r="D3919" s="142" t="s">
        <v>2549</v>
      </c>
      <c r="E3919" s="15" t="s">
        <v>149</v>
      </c>
      <c r="F3919" s="15" t="s">
        <v>121</v>
      </c>
      <c r="G3919" s="16">
        <v>10900</v>
      </c>
      <c r="H3919" s="16">
        <v>10900</v>
      </c>
      <c r="I3919" s="16">
        <v>1</v>
      </c>
    </row>
    <row r="3920" spans="1:9" s="8" customFormat="1" ht="75" x14ac:dyDescent="0.25">
      <c r="A3920" s="575"/>
      <c r="B3920" s="424"/>
      <c r="C3920" s="141">
        <v>71351540</v>
      </c>
      <c r="D3920" s="142" t="s">
        <v>2550</v>
      </c>
      <c r="E3920" s="15" t="s">
        <v>149</v>
      </c>
      <c r="F3920" s="15" t="s">
        <v>121</v>
      </c>
      <c r="G3920" s="16">
        <v>47476</v>
      </c>
      <c r="H3920" s="16">
        <v>47476</v>
      </c>
      <c r="I3920" s="16">
        <v>1</v>
      </c>
    </row>
    <row r="3921" spans="1:9" ht="60" x14ac:dyDescent="0.25">
      <c r="A3921" s="575"/>
      <c r="B3921" s="424"/>
      <c r="C3921" s="147" t="s">
        <v>2551</v>
      </c>
      <c r="D3921" s="144" t="s">
        <v>2552</v>
      </c>
      <c r="E3921" s="12" t="s">
        <v>120</v>
      </c>
      <c r="F3921" s="12" t="s">
        <v>121</v>
      </c>
      <c r="G3921" s="14">
        <v>151676</v>
      </c>
      <c r="H3921" s="14">
        <v>151676</v>
      </c>
      <c r="I3921" s="14">
        <v>1</v>
      </c>
    </row>
    <row r="3922" spans="1:9" ht="75" x14ac:dyDescent="0.25">
      <c r="A3922" s="575"/>
      <c r="B3922" s="424"/>
      <c r="C3922" s="147" t="s">
        <v>2553</v>
      </c>
      <c r="D3922" s="144" t="s">
        <v>2554</v>
      </c>
      <c r="E3922" s="12" t="s">
        <v>120</v>
      </c>
      <c r="F3922" s="12" t="s">
        <v>121</v>
      </c>
      <c r="G3922" s="14">
        <v>46069</v>
      </c>
      <c r="H3922" s="14">
        <v>46069</v>
      </c>
      <c r="I3922" s="14">
        <v>1</v>
      </c>
    </row>
    <row r="3923" spans="1:9" ht="75" x14ac:dyDescent="0.25">
      <c r="A3923" s="575"/>
      <c r="B3923" s="424"/>
      <c r="C3923" s="147" t="s">
        <v>2555</v>
      </c>
      <c r="D3923" s="144" t="s">
        <v>2556</v>
      </c>
      <c r="E3923" s="12" t="s">
        <v>120</v>
      </c>
      <c r="F3923" s="12" t="s">
        <v>121</v>
      </c>
      <c r="G3923" s="14">
        <v>308119</v>
      </c>
      <c r="H3923" s="14">
        <v>308119</v>
      </c>
      <c r="I3923" s="14">
        <v>1</v>
      </c>
    </row>
    <row r="3924" spans="1:9" ht="75" x14ac:dyDescent="0.25">
      <c r="A3924" s="575"/>
      <c r="B3924" s="424"/>
      <c r="C3924" s="147" t="s">
        <v>2557</v>
      </c>
      <c r="D3924" s="144" t="s">
        <v>2558</v>
      </c>
      <c r="E3924" s="12" t="s">
        <v>120</v>
      </c>
      <c r="F3924" s="12" t="s">
        <v>121</v>
      </c>
      <c r="G3924" s="14">
        <v>746</v>
      </c>
      <c r="H3924" s="14">
        <v>746</v>
      </c>
      <c r="I3924" s="14">
        <v>1</v>
      </c>
    </row>
    <row r="3925" spans="1:9" ht="75" x14ac:dyDescent="0.25">
      <c r="A3925" s="575"/>
      <c r="B3925" s="424"/>
      <c r="C3925" s="147" t="s">
        <v>2559</v>
      </c>
      <c r="D3925" s="144" t="s">
        <v>2560</v>
      </c>
      <c r="E3925" s="12" t="s">
        <v>120</v>
      </c>
      <c r="F3925" s="12" t="s">
        <v>121</v>
      </c>
      <c r="G3925" s="14">
        <v>9935</v>
      </c>
      <c r="H3925" s="14">
        <v>9935</v>
      </c>
      <c r="I3925" s="14">
        <v>1</v>
      </c>
    </row>
    <row r="3926" spans="1:9" ht="75" x14ac:dyDescent="0.25">
      <c r="A3926" s="575"/>
      <c r="B3926" s="424"/>
      <c r="C3926" s="147" t="s">
        <v>2561</v>
      </c>
      <c r="D3926" s="144" t="s">
        <v>2562</v>
      </c>
      <c r="E3926" s="12" t="s">
        <v>120</v>
      </c>
      <c r="F3926" s="12" t="s">
        <v>121</v>
      </c>
      <c r="G3926" s="14">
        <v>27660</v>
      </c>
      <c r="H3926" s="14">
        <v>27660</v>
      </c>
      <c r="I3926" s="14">
        <v>1</v>
      </c>
    </row>
    <row r="3927" spans="1:9" ht="75" x14ac:dyDescent="0.25">
      <c r="A3927" s="575"/>
      <c r="B3927" s="424"/>
      <c r="C3927" s="147" t="s">
        <v>2563</v>
      </c>
      <c r="D3927" s="144" t="s">
        <v>2564</v>
      </c>
      <c r="E3927" s="12" t="s">
        <v>120</v>
      </c>
      <c r="F3927" s="12" t="s">
        <v>121</v>
      </c>
      <c r="G3927" s="14">
        <v>14342</v>
      </c>
      <c r="H3927" s="14">
        <v>14342</v>
      </c>
      <c r="I3927" s="14">
        <v>1</v>
      </c>
    </row>
    <row r="3928" spans="1:9" ht="75" x14ac:dyDescent="0.25">
      <c r="A3928" s="575"/>
      <c r="B3928" s="424"/>
      <c r="C3928" s="147" t="s">
        <v>2565</v>
      </c>
      <c r="D3928" s="144" t="s">
        <v>2566</v>
      </c>
      <c r="E3928" s="12" t="s">
        <v>120</v>
      </c>
      <c r="F3928" s="12" t="s">
        <v>121</v>
      </c>
      <c r="G3928" s="14">
        <v>3270</v>
      </c>
      <c r="H3928" s="14">
        <v>3270</v>
      </c>
      <c r="I3928" s="14">
        <v>1</v>
      </c>
    </row>
    <row r="3929" spans="1:9" ht="75" x14ac:dyDescent="0.25">
      <c r="A3929" s="575"/>
      <c r="B3929" s="424"/>
      <c r="C3929" s="147" t="s">
        <v>2567</v>
      </c>
      <c r="D3929" s="144" t="s">
        <v>2568</v>
      </c>
      <c r="E3929" s="12" t="s">
        <v>120</v>
      </c>
      <c r="F3929" s="12" t="s">
        <v>121</v>
      </c>
      <c r="G3929" s="14">
        <v>14243</v>
      </c>
      <c r="H3929" s="14">
        <v>14243</v>
      </c>
      <c r="I3929" s="14">
        <v>1</v>
      </c>
    </row>
    <row r="3930" spans="1:9" x14ac:dyDescent="0.25">
      <c r="A3930" s="575"/>
      <c r="B3930" s="451" t="s">
        <v>258</v>
      </c>
      <c r="C3930" s="451"/>
      <c r="D3930" s="451"/>
      <c r="E3930" s="451"/>
      <c r="F3930" s="451"/>
      <c r="G3930" s="451"/>
      <c r="H3930" s="2">
        <v>60499043</v>
      </c>
      <c r="I3930" s="2"/>
    </row>
    <row r="3931" spans="1:9" x14ac:dyDescent="0.25">
      <c r="A3931" s="575"/>
      <c r="B3931" s="426" t="s">
        <v>154</v>
      </c>
      <c r="C3931" s="426"/>
      <c r="D3931" s="426"/>
      <c r="E3931" s="426"/>
      <c r="F3931" s="426"/>
      <c r="G3931" s="426"/>
      <c r="H3931" s="73">
        <v>59312787</v>
      </c>
      <c r="I3931" s="73"/>
    </row>
    <row r="3932" spans="1:9" ht="30" x14ac:dyDescent="0.25">
      <c r="A3932" s="575"/>
      <c r="B3932" s="424">
        <v>4251</v>
      </c>
      <c r="C3932" s="147" t="s">
        <v>2569</v>
      </c>
      <c r="D3932" s="144" t="s">
        <v>260</v>
      </c>
      <c r="E3932" s="12" t="s">
        <v>149</v>
      </c>
      <c r="F3932" s="12" t="s">
        <v>121</v>
      </c>
      <c r="G3932" s="14">
        <v>59312787</v>
      </c>
      <c r="H3932" s="14">
        <v>59312787</v>
      </c>
      <c r="I3932" s="14">
        <v>1</v>
      </c>
    </row>
    <row r="3933" spans="1:9" x14ac:dyDescent="0.25">
      <c r="A3933" s="575"/>
      <c r="B3933" s="426" t="s">
        <v>118</v>
      </c>
      <c r="C3933" s="426"/>
      <c r="D3933" s="426"/>
      <c r="E3933" s="426"/>
      <c r="F3933" s="426"/>
      <c r="G3933" s="426"/>
      <c r="H3933" s="73">
        <v>1186256</v>
      </c>
      <c r="I3933" s="73"/>
    </row>
    <row r="3934" spans="1:9" s="8" customFormat="1" ht="30" x14ac:dyDescent="0.25">
      <c r="A3934" s="575"/>
      <c r="B3934" s="450">
        <v>4251</v>
      </c>
      <c r="C3934" s="141">
        <v>71351540</v>
      </c>
      <c r="D3934" s="142" t="s">
        <v>168</v>
      </c>
      <c r="E3934" s="15" t="s">
        <v>149</v>
      </c>
      <c r="F3934" s="15" t="s">
        <v>121</v>
      </c>
      <c r="G3934" s="16">
        <v>1186256</v>
      </c>
      <c r="H3934" s="16">
        <v>1186256</v>
      </c>
      <c r="I3934" s="16">
        <v>1</v>
      </c>
    </row>
    <row r="3935" spans="1:9" x14ac:dyDescent="0.25">
      <c r="A3935" s="575"/>
      <c r="B3935" s="451" t="s">
        <v>261</v>
      </c>
      <c r="C3935" s="451"/>
      <c r="D3935" s="451"/>
      <c r="E3935" s="451"/>
      <c r="F3935" s="451"/>
      <c r="G3935" s="451"/>
      <c r="H3935" s="2">
        <v>9950280</v>
      </c>
      <c r="I3935" s="2"/>
    </row>
    <row r="3936" spans="1:9" x14ac:dyDescent="0.25">
      <c r="A3936" s="575"/>
      <c r="B3936" s="426" t="s">
        <v>154</v>
      </c>
      <c r="C3936" s="426"/>
      <c r="D3936" s="426"/>
      <c r="E3936" s="426"/>
      <c r="F3936" s="426"/>
      <c r="G3936" s="426"/>
      <c r="H3936" s="73">
        <v>9698124</v>
      </c>
      <c r="I3936" s="73"/>
    </row>
    <row r="3937" spans="1:9" ht="30" x14ac:dyDescent="0.25">
      <c r="A3937" s="575"/>
      <c r="B3937" s="424">
        <v>4251</v>
      </c>
      <c r="C3937" s="147" t="s">
        <v>2570</v>
      </c>
      <c r="D3937" s="144" t="s">
        <v>263</v>
      </c>
      <c r="E3937" s="12" t="s">
        <v>149</v>
      </c>
      <c r="F3937" s="12" t="s">
        <v>121</v>
      </c>
      <c r="G3937" s="14">
        <v>9698124</v>
      </c>
      <c r="H3937" s="14">
        <v>9698124</v>
      </c>
      <c r="I3937" s="14">
        <v>1</v>
      </c>
    </row>
    <row r="3938" spans="1:9" x14ac:dyDescent="0.25">
      <c r="A3938" s="575"/>
      <c r="B3938" s="426" t="s">
        <v>118</v>
      </c>
      <c r="C3938" s="426"/>
      <c r="D3938" s="426"/>
      <c r="E3938" s="426"/>
      <c r="F3938" s="426"/>
      <c r="G3938" s="426"/>
      <c r="H3938" s="73">
        <v>252156</v>
      </c>
      <c r="I3938" s="73"/>
    </row>
    <row r="3939" spans="1:9" s="8" customFormat="1" ht="30" x14ac:dyDescent="0.25">
      <c r="A3939" s="575"/>
      <c r="B3939" s="424">
        <v>4251</v>
      </c>
      <c r="C3939" s="141">
        <v>71351540</v>
      </c>
      <c r="D3939" s="142" t="s">
        <v>168</v>
      </c>
      <c r="E3939" s="15" t="s">
        <v>149</v>
      </c>
      <c r="F3939" s="15" t="s">
        <v>121</v>
      </c>
      <c r="G3939" s="16">
        <v>193968</v>
      </c>
      <c r="H3939" s="16">
        <v>193968</v>
      </c>
      <c r="I3939" s="16">
        <v>1</v>
      </c>
    </row>
    <row r="3940" spans="1:9" ht="30" x14ac:dyDescent="0.25">
      <c r="A3940" s="575"/>
      <c r="B3940" s="424"/>
      <c r="C3940" s="147" t="s">
        <v>2571</v>
      </c>
      <c r="D3940" s="144" t="s">
        <v>532</v>
      </c>
      <c r="E3940" s="12" t="s">
        <v>120</v>
      </c>
      <c r="F3940" s="12" t="s">
        <v>121</v>
      </c>
      <c r="G3940" s="14">
        <v>58188</v>
      </c>
      <c r="H3940" s="14">
        <v>58188</v>
      </c>
      <c r="I3940" s="14">
        <v>1</v>
      </c>
    </row>
    <row r="3941" spans="1:9" x14ac:dyDescent="0.25">
      <c r="A3941" s="575"/>
      <c r="B3941" s="451" t="s">
        <v>2572</v>
      </c>
      <c r="C3941" s="451"/>
      <c r="D3941" s="451"/>
      <c r="E3941" s="451"/>
      <c r="F3941" s="451"/>
      <c r="G3941" s="451"/>
      <c r="H3941" s="2">
        <v>7400000</v>
      </c>
      <c r="I3941" s="2"/>
    </row>
    <row r="3942" spans="1:9" x14ac:dyDescent="0.25">
      <c r="A3942" s="575"/>
      <c r="B3942" s="426" t="s">
        <v>118</v>
      </c>
      <c r="C3942" s="426"/>
      <c r="D3942" s="426"/>
      <c r="E3942" s="426"/>
      <c r="F3942" s="426"/>
      <c r="G3942" s="426"/>
      <c r="H3942" s="73">
        <v>7400000</v>
      </c>
      <c r="I3942" s="73"/>
    </row>
    <row r="3943" spans="1:9" ht="75" x14ac:dyDescent="0.25">
      <c r="A3943" s="575"/>
      <c r="B3943" s="424">
        <v>4239</v>
      </c>
      <c r="C3943" s="147" t="s">
        <v>2573</v>
      </c>
      <c r="D3943" s="144" t="s">
        <v>2574</v>
      </c>
      <c r="E3943" s="12" t="s">
        <v>14</v>
      </c>
      <c r="F3943" s="12" t="s">
        <v>121</v>
      </c>
      <c r="G3943" s="14">
        <v>1850000</v>
      </c>
      <c r="H3943" s="14">
        <v>1850000</v>
      </c>
      <c r="I3943" s="14">
        <v>1</v>
      </c>
    </row>
    <row r="3944" spans="1:9" ht="60" x14ac:dyDescent="0.25">
      <c r="A3944" s="575"/>
      <c r="B3944" s="424"/>
      <c r="C3944" s="147" t="s">
        <v>2575</v>
      </c>
      <c r="D3944" s="144" t="s">
        <v>2576</v>
      </c>
      <c r="E3944" s="12" t="s">
        <v>14</v>
      </c>
      <c r="F3944" s="12" t="s">
        <v>121</v>
      </c>
      <c r="G3944" s="14">
        <v>550000</v>
      </c>
      <c r="H3944" s="14">
        <v>550000</v>
      </c>
      <c r="I3944" s="14">
        <v>1</v>
      </c>
    </row>
    <row r="3945" spans="1:9" ht="75" x14ac:dyDescent="0.25">
      <c r="A3945" s="575"/>
      <c r="B3945" s="424"/>
      <c r="C3945" s="147" t="s">
        <v>2577</v>
      </c>
      <c r="D3945" s="144" t="s">
        <v>2578</v>
      </c>
      <c r="E3945" s="12" t="s">
        <v>14</v>
      </c>
      <c r="F3945" s="12" t="s">
        <v>121</v>
      </c>
      <c r="G3945" s="14">
        <v>550000</v>
      </c>
      <c r="H3945" s="14">
        <v>550000</v>
      </c>
      <c r="I3945" s="14">
        <v>1</v>
      </c>
    </row>
    <row r="3946" spans="1:9" ht="75" x14ac:dyDescent="0.25">
      <c r="A3946" s="575"/>
      <c r="B3946" s="424"/>
      <c r="C3946" s="147" t="s">
        <v>2579</v>
      </c>
      <c r="D3946" s="144" t="s">
        <v>2580</v>
      </c>
      <c r="E3946" s="12" t="s">
        <v>14</v>
      </c>
      <c r="F3946" s="12" t="s">
        <v>121</v>
      </c>
      <c r="G3946" s="14">
        <v>250000</v>
      </c>
      <c r="H3946" s="14">
        <v>250000</v>
      </c>
      <c r="I3946" s="14">
        <v>1</v>
      </c>
    </row>
    <row r="3947" spans="1:9" ht="75" x14ac:dyDescent="0.25">
      <c r="A3947" s="575"/>
      <c r="B3947" s="424"/>
      <c r="C3947" s="147" t="s">
        <v>2581</v>
      </c>
      <c r="D3947" s="144" t="s">
        <v>2582</v>
      </c>
      <c r="E3947" s="12" t="s">
        <v>14</v>
      </c>
      <c r="F3947" s="12" t="s">
        <v>121</v>
      </c>
      <c r="G3947" s="14">
        <v>100000</v>
      </c>
      <c r="H3947" s="14">
        <v>100000</v>
      </c>
      <c r="I3947" s="14">
        <v>1</v>
      </c>
    </row>
    <row r="3948" spans="1:9" ht="45" x14ac:dyDescent="0.25">
      <c r="A3948" s="575"/>
      <c r="B3948" s="424"/>
      <c r="C3948" s="147" t="s">
        <v>2583</v>
      </c>
      <c r="D3948" s="144" t="s">
        <v>2584</v>
      </c>
      <c r="E3948" s="12" t="s">
        <v>14</v>
      </c>
      <c r="F3948" s="12" t="s">
        <v>121</v>
      </c>
      <c r="G3948" s="14">
        <v>850000</v>
      </c>
      <c r="H3948" s="14">
        <v>850000</v>
      </c>
      <c r="I3948" s="14">
        <v>1</v>
      </c>
    </row>
    <row r="3949" spans="1:9" ht="75" x14ac:dyDescent="0.25">
      <c r="A3949" s="575"/>
      <c r="B3949" s="424"/>
      <c r="C3949" s="147" t="s">
        <v>2585</v>
      </c>
      <c r="D3949" s="144" t="s">
        <v>2586</v>
      </c>
      <c r="E3949" s="12" t="s">
        <v>14</v>
      </c>
      <c r="F3949" s="12" t="s">
        <v>121</v>
      </c>
      <c r="G3949" s="14">
        <v>2000000</v>
      </c>
      <c r="H3949" s="14">
        <v>2000000</v>
      </c>
      <c r="I3949" s="14">
        <v>1</v>
      </c>
    </row>
    <row r="3950" spans="1:9" ht="90" x14ac:dyDescent="0.25">
      <c r="A3950" s="575"/>
      <c r="B3950" s="424"/>
      <c r="C3950" s="147" t="s">
        <v>2587</v>
      </c>
      <c r="D3950" s="144" t="s">
        <v>2588</v>
      </c>
      <c r="E3950" s="12" t="s">
        <v>14</v>
      </c>
      <c r="F3950" s="12" t="s">
        <v>121</v>
      </c>
      <c r="G3950" s="14">
        <v>550000</v>
      </c>
      <c r="H3950" s="14">
        <v>550000</v>
      </c>
      <c r="I3950" s="14">
        <v>1</v>
      </c>
    </row>
    <row r="3951" spans="1:9" ht="75" x14ac:dyDescent="0.25">
      <c r="A3951" s="575"/>
      <c r="B3951" s="424"/>
      <c r="C3951" s="147" t="s">
        <v>2589</v>
      </c>
      <c r="D3951" s="144" t="s">
        <v>2590</v>
      </c>
      <c r="E3951" s="12" t="s">
        <v>14</v>
      </c>
      <c r="F3951" s="12" t="s">
        <v>121</v>
      </c>
      <c r="G3951" s="14">
        <v>700000</v>
      </c>
      <c r="H3951" s="14">
        <v>700000</v>
      </c>
      <c r="I3951" s="14">
        <v>1</v>
      </c>
    </row>
    <row r="3952" spans="1:9" x14ac:dyDescent="0.25">
      <c r="A3952" s="575"/>
      <c r="B3952" s="451" t="s">
        <v>899</v>
      </c>
      <c r="C3952" s="451"/>
      <c r="D3952" s="451"/>
      <c r="E3952" s="451"/>
      <c r="F3952" s="451"/>
      <c r="G3952" s="451"/>
      <c r="H3952" s="2">
        <v>91484928</v>
      </c>
      <c r="I3952" s="2"/>
    </row>
    <row r="3953" spans="1:9" x14ac:dyDescent="0.25">
      <c r="A3953" s="575"/>
      <c r="B3953" s="426" t="s">
        <v>154</v>
      </c>
      <c r="C3953" s="426"/>
      <c r="D3953" s="426"/>
      <c r="E3953" s="426"/>
      <c r="F3953" s="426"/>
      <c r="G3953" s="426"/>
      <c r="H3953" s="73">
        <v>89352934</v>
      </c>
      <c r="I3953" s="73"/>
    </row>
    <row r="3954" spans="1:9" ht="75" x14ac:dyDescent="0.25">
      <c r="A3954" s="575"/>
      <c r="B3954" s="424">
        <v>4251</v>
      </c>
      <c r="C3954" s="147" t="s">
        <v>2591</v>
      </c>
      <c r="D3954" s="144" t="s">
        <v>2592</v>
      </c>
      <c r="E3954" s="12" t="s">
        <v>149</v>
      </c>
      <c r="F3954" s="12" t="s">
        <v>121</v>
      </c>
      <c r="G3954" s="14">
        <v>4860468</v>
      </c>
      <c r="H3954" s="14">
        <v>4860468</v>
      </c>
      <c r="I3954" s="14">
        <v>1</v>
      </c>
    </row>
    <row r="3955" spans="1:9" ht="60" x14ac:dyDescent="0.25">
      <c r="A3955" s="575"/>
      <c r="B3955" s="424">
        <v>5112</v>
      </c>
      <c r="C3955" s="147" t="s">
        <v>2593</v>
      </c>
      <c r="D3955" s="144" t="s">
        <v>2594</v>
      </c>
      <c r="E3955" s="12" t="s">
        <v>149</v>
      </c>
      <c r="F3955" s="12" t="s">
        <v>121</v>
      </c>
      <c r="G3955" s="14">
        <v>26326160</v>
      </c>
      <c r="H3955" s="14">
        <v>26326160</v>
      </c>
      <c r="I3955" s="14">
        <v>1</v>
      </c>
    </row>
    <row r="3956" spans="1:9" ht="60" x14ac:dyDescent="0.25">
      <c r="A3956" s="575"/>
      <c r="B3956" s="424"/>
      <c r="C3956" s="147" t="s">
        <v>2595</v>
      </c>
      <c r="D3956" s="144" t="s">
        <v>2596</v>
      </c>
      <c r="E3956" s="12" t="s">
        <v>149</v>
      </c>
      <c r="F3956" s="12" t="s">
        <v>121</v>
      </c>
      <c r="G3956" s="14">
        <v>20819109</v>
      </c>
      <c r="H3956" s="14">
        <v>20819109</v>
      </c>
      <c r="I3956" s="14">
        <v>1</v>
      </c>
    </row>
    <row r="3957" spans="1:9" ht="75" x14ac:dyDescent="0.25">
      <c r="A3957" s="575"/>
      <c r="B3957" s="424">
        <v>5113</v>
      </c>
      <c r="C3957" s="147" t="s">
        <v>2597</v>
      </c>
      <c r="D3957" s="144" t="s">
        <v>2598</v>
      </c>
      <c r="E3957" s="12" t="s">
        <v>149</v>
      </c>
      <c r="F3957" s="12" t="s">
        <v>121</v>
      </c>
      <c r="G3957" s="14">
        <v>25941522</v>
      </c>
      <c r="H3957" s="14">
        <v>25941522</v>
      </c>
      <c r="I3957" s="14">
        <v>1</v>
      </c>
    </row>
    <row r="3958" spans="1:9" ht="75" x14ac:dyDescent="0.25">
      <c r="A3958" s="575"/>
      <c r="B3958" s="424"/>
      <c r="C3958" s="147" t="s">
        <v>2599</v>
      </c>
      <c r="D3958" s="144" t="s">
        <v>2600</v>
      </c>
      <c r="E3958" s="12" t="s">
        <v>149</v>
      </c>
      <c r="F3958" s="12" t="s">
        <v>121</v>
      </c>
      <c r="G3958" s="14">
        <v>11405675</v>
      </c>
      <c r="H3958" s="14">
        <v>11405675</v>
      </c>
      <c r="I3958" s="14">
        <v>1</v>
      </c>
    </row>
    <row r="3959" spans="1:9" x14ac:dyDescent="0.25">
      <c r="A3959" s="575"/>
      <c r="B3959" s="426" t="s">
        <v>118</v>
      </c>
      <c r="C3959" s="426"/>
      <c r="D3959" s="426"/>
      <c r="E3959" s="426"/>
      <c r="F3959" s="426"/>
      <c r="G3959" s="426"/>
      <c r="H3959" s="73">
        <v>2131994</v>
      </c>
      <c r="I3959" s="73"/>
    </row>
    <row r="3960" spans="1:9" s="8" customFormat="1" ht="60" x14ac:dyDescent="0.25">
      <c r="A3960" s="575"/>
      <c r="B3960" s="450">
        <v>4251</v>
      </c>
      <c r="C3960" s="141">
        <v>71351540</v>
      </c>
      <c r="D3960" s="142" t="s">
        <v>2601</v>
      </c>
      <c r="E3960" s="15" t="s">
        <v>149</v>
      </c>
      <c r="F3960" s="15" t="s">
        <v>121</v>
      </c>
      <c r="G3960" s="16">
        <v>97209</v>
      </c>
      <c r="H3960" s="16">
        <v>97209</v>
      </c>
      <c r="I3960" s="16">
        <v>1</v>
      </c>
    </row>
    <row r="3961" spans="1:9" s="8" customFormat="1" ht="60" x14ac:dyDescent="0.25">
      <c r="A3961" s="575"/>
      <c r="B3961" s="424">
        <v>5112</v>
      </c>
      <c r="C3961" s="141">
        <v>71351540</v>
      </c>
      <c r="D3961" s="142" t="s">
        <v>2602</v>
      </c>
      <c r="E3961" s="15" t="s">
        <v>149</v>
      </c>
      <c r="F3961" s="15" t="s">
        <v>121</v>
      </c>
      <c r="G3961" s="16">
        <v>479390</v>
      </c>
      <c r="H3961" s="16">
        <v>479390</v>
      </c>
      <c r="I3961" s="16">
        <v>1</v>
      </c>
    </row>
    <row r="3962" spans="1:9" s="8" customFormat="1" ht="60" x14ac:dyDescent="0.25">
      <c r="A3962" s="575"/>
      <c r="B3962" s="424"/>
      <c r="C3962" s="141">
        <v>71351540</v>
      </c>
      <c r="D3962" s="142" t="s">
        <v>2603</v>
      </c>
      <c r="E3962" s="15" t="s">
        <v>149</v>
      </c>
      <c r="F3962" s="15" t="s">
        <v>121</v>
      </c>
      <c r="G3962" s="16">
        <v>416382</v>
      </c>
      <c r="H3962" s="16">
        <v>416382</v>
      </c>
      <c r="I3962" s="16">
        <v>1</v>
      </c>
    </row>
    <row r="3963" spans="1:9" ht="60" x14ac:dyDescent="0.25">
      <c r="A3963" s="575"/>
      <c r="B3963" s="424"/>
      <c r="C3963" s="147" t="s">
        <v>2604</v>
      </c>
      <c r="D3963" s="144" t="s">
        <v>2605</v>
      </c>
      <c r="E3963" s="12" t="s">
        <v>120</v>
      </c>
      <c r="F3963" s="12" t="s">
        <v>121</v>
      </c>
      <c r="G3963" s="14">
        <v>143816</v>
      </c>
      <c r="H3963" s="14">
        <v>143816</v>
      </c>
      <c r="I3963" s="14">
        <v>1</v>
      </c>
    </row>
    <row r="3964" spans="1:9" ht="60" x14ac:dyDescent="0.25">
      <c r="A3964" s="575"/>
      <c r="B3964" s="424"/>
      <c r="C3964" s="147" t="s">
        <v>2606</v>
      </c>
      <c r="D3964" s="144" t="s">
        <v>2607</v>
      </c>
      <c r="E3964" s="12" t="s">
        <v>120</v>
      </c>
      <c r="F3964" s="12" t="s">
        <v>121</v>
      </c>
      <c r="G3964" s="14">
        <v>124915</v>
      </c>
      <c r="H3964" s="14">
        <v>124915</v>
      </c>
      <c r="I3964" s="14">
        <v>1</v>
      </c>
    </row>
    <row r="3965" spans="1:9" s="8" customFormat="1" ht="75" x14ac:dyDescent="0.25">
      <c r="A3965" s="575"/>
      <c r="B3965" s="424">
        <v>5113</v>
      </c>
      <c r="C3965" s="141">
        <v>71351540</v>
      </c>
      <c r="D3965" s="142" t="s">
        <v>2608</v>
      </c>
      <c r="E3965" s="15" t="s">
        <v>149</v>
      </c>
      <c r="F3965" s="15" t="s">
        <v>121</v>
      </c>
      <c r="G3965" s="16">
        <v>473230</v>
      </c>
      <c r="H3965" s="16">
        <v>473230</v>
      </c>
      <c r="I3965" s="16">
        <v>1</v>
      </c>
    </row>
    <row r="3966" spans="1:9" s="8" customFormat="1" ht="75" x14ac:dyDescent="0.25">
      <c r="A3966" s="575"/>
      <c r="B3966" s="424"/>
      <c r="C3966" s="141">
        <v>71351540</v>
      </c>
      <c r="D3966" s="142" t="s">
        <v>2609</v>
      </c>
      <c r="E3966" s="15" t="s">
        <v>149</v>
      </c>
      <c r="F3966" s="15" t="s">
        <v>121</v>
      </c>
      <c r="G3966" s="16">
        <v>196218</v>
      </c>
      <c r="H3966" s="16">
        <v>196218</v>
      </c>
      <c r="I3966" s="16">
        <v>1</v>
      </c>
    </row>
    <row r="3967" spans="1:9" ht="75" x14ac:dyDescent="0.25">
      <c r="A3967" s="575"/>
      <c r="B3967" s="424"/>
      <c r="C3967" s="147" t="s">
        <v>2610</v>
      </c>
      <c r="D3967" s="144" t="s">
        <v>2611</v>
      </c>
      <c r="E3967" s="12" t="s">
        <v>120</v>
      </c>
      <c r="F3967" s="12" t="s">
        <v>121</v>
      </c>
      <c r="G3967" s="14">
        <v>141969</v>
      </c>
      <c r="H3967" s="14">
        <v>141969</v>
      </c>
      <c r="I3967" s="14">
        <v>1</v>
      </c>
    </row>
    <row r="3968" spans="1:9" ht="75" x14ac:dyDescent="0.25">
      <c r="A3968" s="575"/>
      <c r="B3968" s="424"/>
      <c r="C3968" s="147" t="s">
        <v>2612</v>
      </c>
      <c r="D3968" s="144" t="s">
        <v>2613</v>
      </c>
      <c r="E3968" s="12" t="s">
        <v>120</v>
      </c>
      <c r="F3968" s="12" t="s">
        <v>121</v>
      </c>
      <c r="G3968" s="14">
        <v>58865</v>
      </c>
      <c r="H3968" s="14">
        <v>58865</v>
      </c>
      <c r="I3968" s="14">
        <v>1</v>
      </c>
    </row>
    <row r="3969" spans="1:9" x14ac:dyDescent="0.25">
      <c r="A3969" s="575"/>
      <c r="B3969" s="451" t="s">
        <v>274</v>
      </c>
      <c r="C3969" s="451"/>
      <c r="D3969" s="451"/>
      <c r="E3969" s="451"/>
      <c r="F3969" s="451"/>
      <c r="G3969" s="451"/>
      <c r="H3969" s="2">
        <v>27180000</v>
      </c>
      <c r="I3969" s="2"/>
    </row>
    <row r="3970" spans="1:9" x14ac:dyDescent="0.25">
      <c r="A3970" s="575"/>
      <c r="B3970" s="426" t="s">
        <v>11</v>
      </c>
      <c r="C3970" s="426"/>
      <c r="D3970" s="426"/>
      <c r="E3970" s="426"/>
      <c r="F3970" s="426"/>
      <c r="G3970" s="426"/>
      <c r="H3970" s="73">
        <v>7400000</v>
      </c>
      <c r="I3970" s="73"/>
    </row>
    <row r="3971" spans="1:9" s="8" customFormat="1" x14ac:dyDescent="0.25">
      <c r="A3971" s="575"/>
      <c r="B3971" s="450">
        <v>4267</v>
      </c>
      <c r="C3971" s="141">
        <v>15897200</v>
      </c>
      <c r="D3971" s="142" t="s">
        <v>276</v>
      </c>
      <c r="E3971" s="15" t="s">
        <v>149</v>
      </c>
      <c r="F3971" s="15" t="s">
        <v>15</v>
      </c>
      <c r="G3971" s="16">
        <v>1156.25</v>
      </c>
      <c r="H3971" s="16">
        <v>7400000</v>
      </c>
      <c r="I3971" s="16">
        <v>6400</v>
      </c>
    </row>
    <row r="3972" spans="1:9" x14ac:dyDescent="0.25">
      <c r="A3972" s="575"/>
      <c r="B3972" s="426" t="s">
        <v>118</v>
      </c>
      <c r="C3972" s="426"/>
      <c r="D3972" s="426"/>
      <c r="E3972" s="426"/>
      <c r="F3972" s="426"/>
      <c r="G3972" s="426"/>
      <c r="H3972" s="73">
        <v>19780000</v>
      </c>
      <c r="I3972" s="73"/>
    </row>
    <row r="3973" spans="1:9" ht="45" x14ac:dyDescent="0.25">
      <c r="A3973" s="575"/>
      <c r="B3973" s="424">
        <v>4239</v>
      </c>
      <c r="C3973" s="143" t="s">
        <v>2614</v>
      </c>
      <c r="D3973" s="144" t="s">
        <v>2615</v>
      </c>
      <c r="E3973" s="12" t="s">
        <v>14</v>
      </c>
      <c r="F3973" s="12" t="s">
        <v>121</v>
      </c>
      <c r="G3973" s="14">
        <v>700000</v>
      </c>
      <c r="H3973" s="14">
        <v>700000</v>
      </c>
      <c r="I3973" s="14">
        <v>1</v>
      </c>
    </row>
    <row r="3974" spans="1:9" s="8" customFormat="1" ht="45" x14ac:dyDescent="0.25">
      <c r="A3974" s="575"/>
      <c r="B3974" s="424"/>
      <c r="C3974" s="141">
        <v>79951110</v>
      </c>
      <c r="D3974" s="142" t="s">
        <v>2616</v>
      </c>
      <c r="E3974" s="15" t="s">
        <v>14</v>
      </c>
      <c r="F3974" s="15" t="s">
        <v>121</v>
      </c>
      <c r="G3974" s="16">
        <v>7000000</v>
      </c>
      <c r="H3974" s="16">
        <v>7000000</v>
      </c>
      <c r="I3974" s="16">
        <v>1</v>
      </c>
    </row>
    <row r="3975" spans="1:9" ht="45" x14ac:dyDescent="0.25">
      <c r="A3975" s="575"/>
      <c r="B3975" s="424"/>
      <c r="C3975" s="143" t="s">
        <v>2617</v>
      </c>
      <c r="D3975" s="144" t="s">
        <v>2618</v>
      </c>
      <c r="E3975" s="12" t="s">
        <v>14</v>
      </c>
      <c r="F3975" s="12" t="s">
        <v>121</v>
      </c>
      <c r="G3975" s="14">
        <v>500000</v>
      </c>
      <c r="H3975" s="14">
        <v>500000</v>
      </c>
      <c r="I3975" s="14">
        <v>1</v>
      </c>
    </row>
    <row r="3976" spans="1:9" ht="45" x14ac:dyDescent="0.25">
      <c r="A3976" s="575"/>
      <c r="B3976" s="424"/>
      <c r="C3976" s="143" t="s">
        <v>2619</v>
      </c>
      <c r="D3976" s="144" t="s">
        <v>2620</v>
      </c>
      <c r="E3976" s="12" t="s">
        <v>14</v>
      </c>
      <c r="F3976" s="12" t="s">
        <v>121</v>
      </c>
      <c r="G3976" s="14">
        <v>2000000</v>
      </c>
      <c r="H3976" s="14">
        <v>2000000</v>
      </c>
      <c r="I3976" s="14">
        <v>1</v>
      </c>
    </row>
    <row r="3977" spans="1:9" s="8" customFormat="1" ht="45" x14ac:dyDescent="0.25">
      <c r="A3977" s="575"/>
      <c r="B3977" s="424"/>
      <c r="C3977" s="141">
        <v>79951110</v>
      </c>
      <c r="D3977" s="142" t="s">
        <v>2621</v>
      </c>
      <c r="E3977" s="15" t="s">
        <v>14</v>
      </c>
      <c r="F3977" s="15" t="s">
        <v>121</v>
      </c>
      <c r="G3977" s="16">
        <v>50000</v>
      </c>
      <c r="H3977" s="16">
        <v>50000</v>
      </c>
      <c r="I3977" s="16">
        <v>1</v>
      </c>
    </row>
    <row r="3978" spans="1:9" ht="45" x14ac:dyDescent="0.25">
      <c r="A3978" s="575"/>
      <c r="B3978" s="424"/>
      <c r="C3978" s="147" t="s">
        <v>2622</v>
      </c>
      <c r="D3978" s="144" t="s">
        <v>2623</v>
      </c>
      <c r="E3978" s="12" t="s">
        <v>14</v>
      </c>
      <c r="F3978" s="12" t="s">
        <v>121</v>
      </c>
      <c r="G3978" s="14">
        <v>200000</v>
      </c>
      <c r="H3978" s="14">
        <v>200000</v>
      </c>
      <c r="I3978" s="14">
        <v>1</v>
      </c>
    </row>
    <row r="3979" spans="1:9" ht="45" x14ac:dyDescent="0.25">
      <c r="A3979" s="575"/>
      <c r="B3979" s="424"/>
      <c r="C3979" s="147" t="s">
        <v>2624</v>
      </c>
      <c r="D3979" s="144" t="s">
        <v>2625</v>
      </c>
      <c r="E3979" s="12" t="s">
        <v>14</v>
      </c>
      <c r="F3979" s="12" t="s">
        <v>121</v>
      </c>
      <c r="G3979" s="14">
        <v>300000</v>
      </c>
      <c r="H3979" s="14">
        <v>300000</v>
      </c>
      <c r="I3979" s="14">
        <v>1</v>
      </c>
    </row>
    <row r="3980" spans="1:9" s="8" customFormat="1" ht="45" x14ac:dyDescent="0.25">
      <c r="A3980" s="575"/>
      <c r="B3980" s="424"/>
      <c r="C3980" s="141">
        <v>79951110</v>
      </c>
      <c r="D3980" s="142" t="s">
        <v>2626</v>
      </c>
      <c r="E3980" s="15" t="s">
        <v>14</v>
      </c>
      <c r="F3980" s="15" t="s">
        <v>121</v>
      </c>
      <c r="G3980" s="16">
        <v>700000</v>
      </c>
      <c r="H3980" s="16">
        <v>700000</v>
      </c>
      <c r="I3980" s="16">
        <v>1</v>
      </c>
    </row>
    <row r="3981" spans="1:9" ht="60" x14ac:dyDescent="0.25">
      <c r="A3981" s="575"/>
      <c r="B3981" s="424"/>
      <c r="C3981" s="147" t="s">
        <v>2627</v>
      </c>
      <c r="D3981" s="144" t="s">
        <v>2628</v>
      </c>
      <c r="E3981" s="12" t="s">
        <v>14</v>
      </c>
      <c r="F3981" s="12" t="s">
        <v>121</v>
      </c>
      <c r="G3981" s="14">
        <v>680000</v>
      </c>
      <c r="H3981" s="14">
        <v>680000</v>
      </c>
      <c r="I3981" s="14">
        <v>1</v>
      </c>
    </row>
    <row r="3982" spans="1:9" s="8" customFormat="1" ht="45" x14ac:dyDescent="0.25">
      <c r="A3982" s="575"/>
      <c r="B3982" s="424"/>
      <c r="C3982" s="141">
        <v>79951110</v>
      </c>
      <c r="D3982" s="142" t="s">
        <v>2629</v>
      </c>
      <c r="E3982" s="15" t="s">
        <v>14</v>
      </c>
      <c r="F3982" s="15" t="s">
        <v>121</v>
      </c>
      <c r="G3982" s="16">
        <v>600000</v>
      </c>
      <c r="H3982" s="16">
        <v>600000</v>
      </c>
      <c r="I3982" s="16">
        <v>1</v>
      </c>
    </row>
    <row r="3983" spans="1:9" s="8" customFormat="1" ht="45" x14ac:dyDescent="0.25">
      <c r="A3983" s="575"/>
      <c r="B3983" s="424"/>
      <c r="C3983" s="141">
        <v>79951110</v>
      </c>
      <c r="D3983" s="142" t="s">
        <v>2630</v>
      </c>
      <c r="E3983" s="15" t="s">
        <v>14</v>
      </c>
      <c r="F3983" s="15" t="s">
        <v>121</v>
      </c>
      <c r="G3983" s="16">
        <v>600000</v>
      </c>
      <c r="H3983" s="16">
        <v>600000</v>
      </c>
      <c r="I3983" s="16">
        <v>1</v>
      </c>
    </row>
    <row r="3984" spans="1:9" s="8" customFormat="1" ht="45" x14ac:dyDescent="0.25">
      <c r="A3984" s="575"/>
      <c r="B3984" s="424"/>
      <c r="C3984" s="141">
        <v>79951110</v>
      </c>
      <c r="D3984" s="142" t="s">
        <v>2631</v>
      </c>
      <c r="E3984" s="15" t="s">
        <v>14</v>
      </c>
      <c r="F3984" s="15" t="s">
        <v>121</v>
      </c>
      <c r="G3984" s="16">
        <v>1400000</v>
      </c>
      <c r="H3984" s="16">
        <v>1400000</v>
      </c>
      <c r="I3984" s="16">
        <v>1</v>
      </c>
    </row>
    <row r="3985" spans="1:9" s="8" customFormat="1" ht="45" x14ac:dyDescent="0.25">
      <c r="A3985" s="575"/>
      <c r="B3985" s="424"/>
      <c r="C3985" s="141">
        <v>79951110</v>
      </c>
      <c r="D3985" s="142" t="s">
        <v>2632</v>
      </c>
      <c r="E3985" s="15" t="s">
        <v>14</v>
      </c>
      <c r="F3985" s="15" t="s">
        <v>121</v>
      </c>
      <c r="G3985" s="16">
        <v>3000000</v>
      </c>
      <c r="H3985" s="16">
        <v>3000000</v>
      </c>
      <c r="I3985" s="16">
        <v>1</v>
      </c>
    </row>
    <row r="3986" spans="1:9" ht="45" x14ac:dyDescent="0.25">
      <c r="A3986" s="575"/>
      <c r="B3986" s="424"/>
      <c r="C3986" s="147" t="s">
        <v>2633</v>
      </c>
      <c r="D3986" s="144" t="s">
        <v>1645</v>
      </c>
      <c r="E3986" s="12" t="s">
        <v>14</v>
      </c>
      <c r="F3986" s="12" t="s">
        <v>121</v>
      </c>
      <c r="G3986" s="14">
        <v>300000</v>
      </c>
      <c r="H3986" s="14">
        <v>300000</v>
      </c>
      <c r="I3986" s="14">
        <v>1</v>
      </c>
    </row>
    <row r="3987" spans="1:9" ht="45" x14ac:dyDescent="0.25">
      <c r="A3987" s="575"/>
      <c r="B3987" s="424"/>
      <c r="C3987" s="147" t="s">
        <v>2634</v>
      </c>
      <c r="D3987" s="144" t="s">
        <v>1653</v>
      </c>
      <c r="E3987" s="12" t="s">
        <v>14</v>
      </c>
      <c r="F3987" s="12" t="s">
        <v>121</v>
      </c>
      <c r="G3987" s="14">
        <v>350000</v>
      </c>
      <c r="H3987" s="14">
        <v>350000</v>
      </c>
      <c r="I3987" s="14">
        <v>1</v>
      </c>
    </row>
    <row r="3988" spans="1:9" s="8" customFormat="1" ht="75" x14ac:dyDescent="0.25">
      <c r="A3988" s="575"/>
      <c r="B3988" s="424"/>
      <c r="C3988" s="141">
        <v>79951110</v>
      </c>
      <c r="D3988" s="142" t="s">
        <v>2635</v>
      </c>
      <c r="E3988" s="15" t="s">
        <v>14</v>
      </c>
      <c r="F3988" s="15" t="s">
        <v>121</v>
      </c>
      <c r="G3988" s="16">
        <v>800000</v>
      </c>
      <c r="H3988" s="16">
        <v>800000</v>
      </c>
      <c r="I3988" s="16">
        <v>1</v>
      </c>
    </row>
    <row r="3989" spans="1:9" s="8" customFormat="1" ht="45" x14ac:dyDescent="0.25">
      <c r="A3989" s="575"/>
      <c r="B3989" s="424"/>
      <c r="C3989" s="141">
        <v>79951110</v>
      </c>
      <c r="D3989" s="142" t="s">
        <v>2636</v>
      </c>
      <c r="E3989" s="15" t="s">
        <v>14</v>
      </c>
      <c r="F3989" s="15" t="s">
        <v>121</v>
      </c>
      <c r="G3989" s="16">
        <v>600000</v>
      </c>
      <c r="H3989" s="16">
        <v>600000</v>
      </c>
      <c r="I3989" s="16">
        <v>1</v>
      </c>
    </row>
    <row r="3990" spans="1:9" s="8" customFormat="1" ht="30" customHeight="1" x14ac:dyDescent="0.25">
      <c r="A3990" s="575"/>
      <c r="B3990" s="413" t="s">
        <v>5480</v>
      </c>
      <c r="C3990" s="414"/>
      <c r="D3990" s="414"/>
      <c r="E3990" s="414"/>
      <c r="F3990" s="414"/>
      <c r="G3990" s="414"/>
      <c r="H3990" s="414"/>
      <c r="I3990" s="415"/>
    </row>
    <row r="3991" spans="1:9" s="8" customFormat="1" ht="30" x14ac:dyDescent="0.25">
      <c r="A3991" s="575"/>
      <c r="B3991" s="488" t="s">
        <v>5481</v>
      </c>
      <c r="C3991" s="144" t="s">
        <v>5482</v>
      </c>
      <c r="D3991" s="144" t="s">
        <v>5477</v>
      </c>
      <c r="E3991" s="28" t="s">
        <v>149</v>
      </c>
      <c r="F3991" s="28" t="s">
        <v>121</v>
      </c>
      <c r="G3991" s="28">
        <v>196218</v>
      </c>
      <c r="H3991" s="28">
        <f>G3991*I3991</f>
        <v>196218</v>
      </c>
      <c r="I3991" s="28">
        <v>1</v>
      </c>
    </row>
    <row r="3992" spans="1:9" s="8" customFormat="1" ht="30" x14ac:dyDescent="0.25">
      <c r="A3992" s="575"/>
      <c r="B3992" s="489"/>
      <c r="C3992" s="144" t="s">
        <v>5531</v>
      </c>
      <c r="D3992" s="144" t="s">
        <v>5477</v>
      </c>
      <c r="E3992" s="28" t="s">
        <v>149</v>
      </c>
      <c r="F3992" s="28" t="s">
        <v>121</v>
      </c>
      <c r="G3992" s="28">
        <v>47476</v>
      </c>
      <c r="H3992" s="28">
        <f>G3992*I3992</f>
        <v>47476</v>
      </c>
      <c r="I3992" s="28">
        <v>1</v>
      </c>
    </row>
    <row r="3993" spans="1:9" x14ac:dyDescent="0.25">
      <c r="A3993" s="575"/>
      <c r="B3993" s="451" t="s">
        <v>642</v>
      </c>
      <c r="C3993" s="451"/>
      <c r="D3993" s="451"/>
      <c r="E3993" s="451"/>
      <c r="F3993" s="451"/>
      <c r="G3993" s="451"/>
      <c r="H3993" s="2">
        <v>750000</v>
      </c>
      <c r="I3993" s="2"/>
    </row>
    <row r="3994" spans="1:9" x14ac:dyDescent="0.25">
      <c r="A3994" s="575"/>
      <c r="B3994" s="426" t="s">
        <v>118</v>
      </c>
      <c r="C3994" s="426"/>
      <c r="D3994" s="426"/>
      <c r="E3994" s="426"/>
      <c r="F3994" s="426"/>
      <c r="G3994" s="426"/>
      <c r="H3994" s="73">
        <v>750000</v>
      </c>
      <c r="I3994" s="73"/>
    </row>
    <row r="3995" spans="1:9" x14ac:dyDescent="0.25">
      <c r="A3995" s="575"/>
      <c r="B3995" s="424">
        <v>4239</v>
      </c>
      <c r="C3995" s="143" t="s">
        <v>2637</v>
      </c>
      <c r="D3995" s="144" t="s">
        <v>294</v>
      </c>
      <c r="E3995" s="12" t="s">
        <v>120</v>
      </c>
      <c r="F3995" s="12" t="s">
        <v>121</v>
      </c>
      <c r="G3995" s="14">
        <v>750000</v>
      </c>
      <c r="H3995" s="14">
        <v>750000</v>
      </c>
      <c r="I3995" s="14">
        <v>1</v>
      </c>
    </row>
    <row r="3996" spans="1:9" x14ac:dyDescent="0.25">
      <c r="A3996" s="575"/>
      <c r="B3996" s="451" t="s">
        <v>295</v>
      </c>
      <c r="C3996" s="451"/>
      <c r="D3996" s="451"/>
      <c r="E3996" s="451"/>
      <c r="F3996" s="451"/>
      <c r="G3996" s="451"/>
      <c r="H3996" s="2">
        <v>9790820</v>
      </c>
      <c r="I3996" s="2"/>
    </row>
    <row r="3997" spans="1:9" x14ac:dyDescent="0.25">
      <c r="A3997" s="575"/>
      <c r="B3997" s="426" t="s">
        <v>11</v>
      </c>
      <c r="C3997" s="426"/>
      <c r="D3997" s="426"/>
      <c r="E3997" s="426"/>
      <c r="F3997" s="426"/>
      <c r="G3997" s="426"/>
      <c r="H3997" s="73">
        <v>1990820</v>
      </c>
      <c r="I3997" s="73"/>
    </row>
    <row r="3998" spans="1:9" s="8" customFormat="1" x14ac:dyDescent="0.25">
      <c r="A3998" s="575"/>
      <c r="B3998" s="450">
        <v>4267</v>
      </c>
      <c r="C3998" s="141">
        <v>15897200</v>
      </c>
      <c r="D3998" s="142" t="s">
        <v>276</v>
      </c>
      <c r="E3998" s="15" t="s">
        <v>126</v>
      </c>
      <c r="F3998" s="15" t="s">
        <v>15</v>
      </c>
      <c r="G3998" s="16">
        <v>11780</v>
      </c>
      <c r="H3998" s="16">
        <v>1990820</v>
      </c>
      <c r="I3998" s="16">
        <v>169</v>
      </c>
    </row>
    <row r="3999" spans="1:9" x14ac:dyDescent="0.25">
      <c r="A3999" s="575"/>
      <c r="B3999" s="426" t="s">
        <v>118</v>
      </c>
      <c r="C3999" s="426"/>
      <c r="D3999" s="426"/>
      <c r="E3999" s="426"/>
      <c r="F3999" s="426"/>
      <c r="G3999" s="426"/>
      <c r="H3999" s="73">
        <v>7800000</v>
      </c>
      <c r="I3999" s="73"/>
    </row>
    <row r="4000" spans="1:9" s="8" customFormat="1" x14ac:dyDescent="0.25">
      <c r="A4000" s="575"/>
      <c r="B4000" s="450">
        <v>4861</v>
      </c>
      <c r="C4000" s="141">
        <v>98391200</v>
      </c>
      <c r="D4000" s="142" t="s">
        <v>518</v>
      </c>
      <c r="E4000" s="15" t="s">
        <v>126</v>
      </c>
      <c r="F4000" s="15" t="s">
        <v>121</v>
      </c>
      <c r="G4000" s="16">
        <v>7800000</v>
      </c>
      <c r="H4000" s="16">
        <v>7800000</v>
      </c>
      <c r="I4000" s="16">
        <v>1</v>
      </c>
    </row>
    <row r="4001" spans="1:9" x14ac:dyDescent="0.25">
      <c r="A4001" s="575"/>
      <c r="B4001" s="451" t="s">
        <v>296</v>
      </c>
      <c r="C4001" s="451"/>
      <c r="D4001" s="451"/>
      <c r="E4001" s="451"/>
      <c r="F4001" s="451"/>
      <c r="G4001" s="451"/>
      <c r="H4001" s="2">
        <v>11000000</v>
      </c>
      <c r="I4001" s="2"/>
    </row>
    <row r="4002" spans="1:9" x14ac:dyDescent="0.25">
      <c r="A4002" s="575"/>
      <c r="B4002" s="500" t="s">
        <v>154</v>
      </c>
      <c r="C4002" s="501"/>
      <c r="D4002" s="501"/>
      <c r="E4002" s="501"/>
      <c r="F4002" s="501"/>
      <c r="G4002" s="502"/>
      <c r="H4002" s="267"/>
      <c r="I4002" s="267"/>
    </row>
    <row r="4003" spans="1:9" ht="25.5" x14ac:dyDescent="0.25">
      <c r="A4003" s="575"/>
      <c r="B4003" s="263">
        <v>4251</v>
      </c>
      <c r="C4003" s="263" t="s">
        <v>5756</v>
      </c>
      <c r="D4003" s="268" t="s">
        <v>4263</v>
      </c>
      <c r="E4003" s="260" t="s">
        <v>149</v>
      </c>
      <c r="F4003" s="256" t="s">
        <v>121</v>
      </c>
      <c r="G4003" s="265">
        <v>3921600</v>
      </c>
      <c r="H4003" s="265">
        <v>3921600</v>
      </c>
      <c r="I4003" s="269">
        <v>1</v>
      </c>
    </row>
    <row r="4004" spans="1:9" x14ac:dyDescent="0.25">
      <c r="A4004" s="575"/>
      <c r="B4004" s="503" t="s">
        <v>11</v>
      </c>
      <c r="C4004" s="504"/>
      <c r="D4004" s="504"/>
      <c r="E4004" s="504"/>
      <c r="F4004" s="504"/>
      <c r="G4004" s="505"/>
      <c r="H4004" s="270"/>
      <c r="I4004" s="271"/>
    </row>
    <row r="4005" spans="1:9" x14ac:dyDescent="0.25">
      <c r="A4005" s="575"/>
      <c r="B4005" s="429">
        <v>4269</v>
      </c>
      <c r="C4005" s="143" t="s">
        <v>5757</v>
      </c>
      <c r="D4005" s="143" t="s">
        <v>637</v>
      </c>
      <c r="E4005" s="143" t="s">
        <v>14</v>
      </c>
      <c r="F4005" s="143" t="s">
        <v>15</v>
      </c>
      <c r="G4005" s="143">
        <v>10000</v>
      </c>
      <c r="H4005" s="143">
        <v>1000000</v>
      </c>
      <c r="I4005" s="143">
        <v>100</v>
      </c>
    </row>
    <row r="4006" spans="1:9" x14ac:dyDescent="0.25">
      <c r="A4006" s="575"/>
      <c r="B4006" s="431"/>
      <c r="C4006" s="143" t="s">
        <v>5862</v>
      </c>
      <c r="D4006" s="143" t="s">
        <v>3820</v>
      </c>
      <c r="E4006" s="143" t="s">
        <v>126</v>
      </c>
      <c r="F4006" s="143" t="s">
        <v>121</v>
      </c>
      <c r="G4006" s="143">
        <v>659600</v>
      </c>
      <c r="H4006" s="143">
        <v>659600</v>
      </c>
      <c r="I4006" s="143">
        <v>1</v>
      </c>
    </row>
    <row r="4007" spans="1:9" x14ac:dyDescent="0.25">
      <c r="A4007" s="575"/>
      <c r="B4007" s="499" t="s">
        <v>118</v>
      </c>
      <c r="C4007" s="499"/>
      <c r="D4007" s="499"/>
      <c r="E4007" s="499"/>
      <c r="F4007" s="499"/>
      <c r="G4007" s="499"/>
      <c r="H4007" s="272">
        <v>11000000</v>
      </c>
      <c r="I4007" s="272"/>
    </row>
    <row r="4008" spans="1:9" ht="30" x14ac:dyDescent="0.25">
      <c r="A4008" s="575"/>
      <c r="B4008" s="143">
        <v>4251</v>
      </c>
      <c r="C4008" s="143" t="s">
        <v>5899</v>
      </c>
      <c r="D4008" s="143" t="s">
        <v>5477</v>
      </c>
      <c r="E4008" s="143" t="s">
        <v>149</v>
      </c>
      <c r="F4008" s="143" t="s">
        <v>121</v>
      </c>
      <c r="G4008" s="341">
        <v>78400</v>
      </c>
      <c r="H4008" s="341">
        <v>78400</v>
      </c>
      <c r="I4008" s="143">
        <v>1</v>
      </c>
    </row>
    <row r="4009" spans="1:9" s="8" customFormat="1" x14ac:dyDescent="0.25">
      <c r="A4009" s="575"/>
      <c r="B4009" s="450">
        <v>4239</v>
      </c>
      <c r="C4009" s="141">
        <v>98391200</v>
      </c>
      <c r="D4009" s="142" t="s">
        <v>518</v>
      </c>
      <c r="E4009" s="15" t="s">
        <v>126</v>
      </c>
      <c r="F4009" s="15" t="s">
        <v>121</v>
      </c>
      <c r="G4009" s="16">
        <v>4000000</v>
      </c>
      <c r="H4009" s="16">
        <v>4000000</v>
      </c>
      <c r="I4009" s="16">
        <v>1</v>
      </c>
    </row>
    <row r="4010" spans="1:9" s="8" customFormat="1" x14ac:dyDescent="0.25">
      <c r="A4010" s="575"/>
      <c r="B4010" s="450">
        <v>4861</v>
      </c>
      <c r="C4010" s="141">
        <v>98391200</v>
      </c>
      <c r="D4010" s="142" t="s">
        <v>518</v>
      </c>
      <c r="E4010" s="15" t="s">
        <v>126</v>
      </c>
      <c r="F4010" s="15" t="s">
        <v>121</v>
      </c>
      <c r="G4010" s="16">
        <v>7000000</v>
      </c>
      <c r="H4010" s="16">
        <v>7000000</v>
      </c>
      <c r="I4010" s="16">
        <v>1</v>
      </c>
    </row>
    <row r="4011" spans="1:9" s="8" customFormat="1" ht="25.5" x14ac:dyDescent="0.25">
      <c r="A4011" s="575"/>
      <c r="B4011" s="261">
        <v>4216</v>
      </c>
      <c r="C4011" s="262" t="s">
        <v>5753</v>
      </c>
      <c r="D4011" s="261" t="s">
        <v>5755</v>
      </c>
      <c r="E4011" s="263" t="s">
        <v>14</v>
      </c>
      <c r="F4011" s="264" t="s">
        <v>121</v>
      </c>
      <c r="G4011" s="265">
        <v>360000</v>
      </c>
      <c r="H4011" s="265">
        <v>360000</v>
      </c>
      <c r="I4011" s="266">
        <v>1</v>
      </c>
    </row>
    <row r="4012" spans="1:9" s="8" customFormat="1" ht="25.5" x14ac:dyDescent="0.25">
      <c r="A4012" s="575"/>
      <c r="B4012" s="261">
        <v>4216</v>
      </c>
      <c r="C4012" s="262" t="s">
        <v>5754</v>
      </c>
      <c r="D4012" s="261" t="s">
        <v>5755</v>
      </c>
      <c r="E4012" s="263" t="s">
        <v>14</v>
      </c>
      <c r="F4012" s="264" t="s">
        <v>121</v>
      </c>
      <c r="G4012" s="265">
        <v>640000</v>
      </c>
      <c r="H4012" s="265">
        <v>640000</v>
      </c>
      <c r="I4012" s="266">
        <v>1</v>
      </c>
    </row>
    <row r="4013" spans="1:9" x14ac:dyDescent="0.25">
      <c r="A4013" s="575"/>
      <c r="B4013" s="451" t="s">
        <v>297</v>
      </c>
      <c r="C4013" s="451"/>
      <c r="D4013" s="451"/>
      <c r="E4013" s="451"/>
      <c r="F4013" s="451"/>
      <c r="G4013" s="451"/>
      <c r="H4013" s="2">
        <v>5500000</v>
      </c>
      <c r="I4013" s="2"/>
    </row>
    <row r="4014" spans="1:9" x14ac:dyDescent="0.25">
      <c r="A4014" s="575"/>
      <c r="B4014" s="426" t="s">
        <v>118</v>
      </c>
      <c r="C4014" s="426"/>
      <c r="D4014" s="426"/>
      <c r="E4014" s="426"/>
      <c r="F4014" s="426"/>
      <c r="G4014" s="426"/>
      <c r="H4014" s="73">
        <v>5500000</v>
      </c>
      <c r="I4014" s="73"/>
    </row>
    <row r="4015" spans="1:9" s="8" customFormat="1" ht="14.25" customHeight="1" x14ac:dyDescent="0.25">
      <c r="A4015" s="575"/>
      <c r="B4015" s="450">
        <v>4239</v>
      </c>
      <c r="C4015" s="141" t="s">
        <v>2638</v>
      </c>
      <c r="D4015" s="142" t="s">
        <v>294</v>
      </c>
      <c r="E4015" s="15" t="s">
        <v>120</v>
      </c>
      <c r="F4015" s="15" t="s">
        <v>121</v>
      </c>
      <c r="G4015" s="16">
        <v>1500000</v>
      </c>
      <c r="H4015" s="16">
        <v>1500000</v>
      </c>
      <c r="I4015" s="16">
        <v>1</v>
      </c>
    </row>
    <row r="4016" spans="1:9" s="8" customFormat="1" x14ac:dyDescent="0.25">
      <c r="A4016" s="575"/>
      <c r="B4016" s="450">
        <v>4861</v>
      </c>
      <c r="C4016" s="141">
        <v>98391200</v>
      </c>
      <c r="D4016" s="142" t="s">
        <v>518</v>
      </c>
      <c r="E4016" s="15" t="s">
        <v>126</v>
      </c>
      <c r="F4016" s="15" t="s">
        <v>121</v>
      </c>
      <c r="G4016" s="16">
        <v>4000000</v>
      </c>
      <c r="H4016" s="16">
        <v>4000000</v>
      </c>
      <c r="I4016" s="16">
        <v>1</v>
      </c>
    </row>
    <row r="4017" spans="1:9" s="8" customFormat="1" x14ac:dyDescent="0.25">
      <c r="A4017" s="575"/>
      <c r="B4017" s="503" t="s">
        <v>11</v>
      </c>
      <c r="C4017" s="504"/>
      <c r="D4017" s="504"/>
      <c r="E4017" s="504"/>
      <c r="F4017" s="504"/>
      <c r="G4017" s="505"/>
      <c r="H4017" s="273"/>
      <c r="I4017" s="273"/>
    </row>
    <row r="4018" spans="1:9" s="8" customFormat="1" x14ac:dyDescent="0.25">
      <c r="A4018" s="575"/>
      <c r="B4018" s="255">
        <v>4267</v>
      </c>
      <c r="C4018" s="255" t="s">
        <v>5758</v>
      </c>
      <c r="D4018" s="259" t="s">
        <v>4261</v>
      </c>
      <c r="E4018" s="255" t="s">
        <v>126</v>
      </c>
      <c r="F4018" s="259" t="s">
        <v>15</v>
      </c>
      <c r="G4018" s="257">
        <v>15540</v>
      </c>
      <c r="H4018" s="257">
        <v>1989120</v>
      </c>
      <c r="I4018" s="274">
        <v>128</v>
      </c>
    </row>
    <row r="4019" spans="1:9" s="8" customFormat="1" ht="30" x14ac:dyDescent="0.25">
      <c r="A4019" s="575"/>
      <c r="B4019" s="255">
        <v>4269</v>
      </c>
      <c r="C4019" s="255" t="s">
        <v>5759</v>
      </c>
      <c r="D4019" s="259" t="s">
        <v>5680</v>
      </c>
      <c r="E4019" s="255" t="s">
        <v>14</v>
      </c>
      <c r="F4019" s="259" t="s">
        <v>15</v>
      </c>
      <c r="G4019" s="274">
        <v>170</v>
      </c>
      <c r="H4019" s="257">
        <v>816000</v>
      </c>
      <c r="I4019" s="257">
        <v>4800</v>
      </c>
    </row>
    <row r="4020" spans="1:9" s="8" customFormat="1" ht="30" x14ac:dyDescent="0.25">
      <c r="A4020" s="575"/>
      <c r="B4020" s="255">
        <v>4269</v>
      </c>
      <c r="C4020" s="255" t="s">
        <v>5760</v>
      </c>
      <c r="D4020" s="259" t="s">
        <v>5680</v>
      </c>
      <c r="E4020" s="255" t="s">
        <v>14</v>
      </c>
      <c r="F4020" s="259" t="s">
        <v>15</v>
      </c>
      <c r="G4020" s="274">
        <v>333</v>
      </c>
      <c r="H4020" s="257">
        <v>499500</v>
      </c>
      <c r="I4020" s="257">
        <v>1500</v>
      </c>
    </row>
    <row r="4021" spans="1:9" x14ac:dyDescent="0.25">
      <c r="A4021" s="575"/>
      <c r="B4021" s="451" t="s">
        <v>299</v>
      </c>
      <c r="C4021" s="451"/>
      <c r="D4021" s="451"/>
      <c r="E4021" s="451"/>
      <c r="F4021" s="451"/>
      <c r="G4021" s="451"/>
      <c r="H4021" s="2">
        <v>63328000</v>
      </c>
      <c r="I4021" s="2"/>
    </row>
    <row r="4022" spans="1:9" x14ac:dyDescent="0.25">
      <c r="A4022" s="575"/>
      <c r="B4022" s="426" t="s">
        <v>118</v>
      </c>
      <c r="C4022" s="426"/>
      <c r="D4022" s="426"/>
      <c r="E4022" s="426"/>
      <c r="F4022" s="426"/>
      <c r="G4022" s="426"/>
      <c r="H4022" s="73">
        <v>63328000</v>
      </c>
      <c r="I4022" s="73"/>
    </row>
    <row r="4023" spans="1:9" s="8" customFormat="1" ht="30" x14ac:dyDescent="0.25">
      <c r="A4023" s="575"/>
      <c r="B4023" s="450">
        <v>4215</v>
      </c>
      <c r="C4023" s="141">
        <v>66511120</v>
      </c>
      <c r="D4023" s="142" t="s">
        <v>300</v>
      </c>
      <c r="E4023" s="15" t="s">
        <v>149</v>
      </c>
      <c r="F4023" s="15" t="s">
        <v>121</v>
      </c>
      <c r="G4023" s="16">
        <v>63328000</v>
      </c>
      <c r="H4023" s="16">
        <v>63328000</v>
      </c>
      <c r="I4023" s="16">
        <v>1</v>
      </c>
    </row>
    <row r="4024" spans="1:9" x14ac:dyDescent="0.25">
      <c r="A4024" s="575"/>
      <c r="B4024" s="482" t="s">
        <v>301</v>
      </c>
      <c r="C4024" s="482"/>
      <c r="D4024" s="482"/>
      <c r="E4024" s="482"/>
      <c r="F4024" s="482"/>
      <c r="G4024" s="482"/>
      <c r="H4024" s="2">
        <v>959386031</v>
      </c>
      <c r="I4024" s="2"/>
    </row>
    <row r="4025" spans="1:9" ht="38.25" customHeight="1" x14ac:dyDescent="0.25">
      <c r="A4025" s="575" t="s">
        <v>5462</v>
      </c>
      <c r="B4025" s="425" t="s">
        <v>2639</v>
      </c>
      <c r="C4025" s="425"/>
      <c r="D4025" s="425"/>
      <c r="E4025" s="425"/>
      <c r="F4025" s="425"/>
      <c r="G4025" s="425"/>
      <c r="H4025" s="425"/>
      <c r="I4025" s="425"/>
    </row>
    <row r="4026" spans="1:9" x14ac:dyDescent="0.25">
      <c r="A4026" s="575"/>
      <c r="B4026" s="33"/>
      <c r="C4026" s="152"/>
      <c r="D4026" s="152"/>
      <c r="E4026" s="33"/>
      <c r="F4026" s="33"/>
      <c r="G4026" s="74"/>
      <c r="H4026" s="74"/>
      <c r="I4026" s="74"/>
    </row>
    <row r="4027" spans="1:9" x14ac:dyDescent="0.25">
      <c r="A4027" s="575"/>
      <c r="B4027" s="507" t="s">
        <v>1</v>
      </c>
      <c r="C4027" s="508" t="s">
        <v>2</v>
      </c>
      <c r="D4027" s="508"/>
      <c r="E4027" s="507" t="s">
        <v>3</v>
      </c>
      <c r="F4027" s="507" t="s">
        <v>4</v>
      </c>
      <c r="G4027" s="509" t="s">
        <v>5</v>
      </c>
      <c r="H4027" s="509" t="s">
        <v>6</v>
      </c>
      <c r="I4027" s="509" t="s">
        <v>7</v>
      </c>
    </row>
    <row r="4028" spans="1:9" ht="60" x14ac:dyDescent="0.25">
      <c r="A4028" s="575"/>
      <c r="B4028" s="507"/>
      <c r="C4028" s="152" t="s">
        <v>8</v>
      </c>
      <c r="D4028" s="152" t="s">
        <v>9</v>
      </c>
      <c r="E4028" s="507"/>
      <c r="F4028" s="507"/>
      <c r="G4028" s="509"/>
      <c r="H4028" s="509"/>
      <c r="I4028" s="509"/>
    </row>
    <row r="4029" spans="1:9" x14ac:dyDescent="0.25">
      <c r="A4029" s="575"/>
      <c r="B4029" s="33"/>
      <c r="C4029" s="152">
        <v>1</v>
      </c>
      <c r="D4029" s="152">
        <v>2</v>
      </c>
      <c r="E4029" s="33">
        <v>3</v>
      </c>
      <c r="F4029" s="33">
        <v>4</v>
      </c>
      <c r="G4029" s="74">
        <v>5</v>
      </c>
      <c r="H4029" s="74">
        <v>6</v>
      </c>
      <c r="I4029" s="74">
        <v>7</v>
      </c>
    </row>
    <row r="4030" spans="1:9" x14ac:dyDescent="0.25">
      <c r="A4030" s="575"/>
      <c r="B4030" s="528" t="s">
        <v>10</v>
      </c>
      <c r="C4030" s="528"/>
      <c r="D4030" s="528"/>
      <c r="E4030" s="528"/>
      <c r="F4030" s="528"/>
      <c r="G4030" s="528"/>
      <c r="H4030" s="34">
        <f>SUM(H4031+H4153)</f>
        <v>61978610</v>
      </c>
      <c r="I4030" s="34"/>
    </row>
    <row r="4031" spans="1:9" x14ac:dyDescent="0.25">
      <c r="A4031" s="575"/>
      <c r="B4031" s="507" t="s">
        <v>11</v>
      </c>
      <c r="C4031" s="507"/>
      <c r="D4031" s="507"/>
      <c r="E4031" s="507"/>
      <c r="F4031" s="507"/>
      <c r="G4031" s="507"/>
      <c r="H4031" s="74">
        <f>SUM(H4032:H4152)</f>
        <v>24180410</v>
      </c>
      <c r="I4031" s="74"/>
    </row>
    <row r="4032" spans="1:9" ht="30" x14ac:dyDescent="0.25">
      <c r="A4032" s="575"/>
      <c r="B4032" s="527">
        <v>4261</v>
      </c>
      <c r="C4032" s="153" t="s">
        <v>2640</v>
      </c>
      <c r="D4032" s="154" t="s">
        <v>2641</v>
      </c>
      <c r="E4032" s="35" t="s">
        <v>14</v>
      </c>
      <c r="F4032" s="35" t="s">
        <v>1875</v>
      </c>
      <c r="G4032" s="36">
        <v>10000</v>
      </c>
      <c r="H4032" s="36">
        <f t="shared" ref="H4032:H4095" si="32">G4032*I4032</f>
        <v>40000</v>
      </c>
      <c r="I4032" s="36">
        <v>4</v>
      </c>
    </row>
    <row r="4033" spans="1:9" ht="45" x14ac:dyDescent="0.25">
      <c r="A4033" s="575"/>
      <c r="B4033" s="527"/>
      <c r="C4033" s="153" t="s">
        <v>2642</v>
      </c>
      <c r="D4033" s="154" t="s">
        <v>2643</v>
      </c>
      <c r="E4033" s="35" t="s">
        <v>14</v>
      </c>
      <c r="F4033" s="35" t="s">
        <v>1875</v>
      </c>
      <c r="G4033" s="36">
        <v>12000</v>
      </c>
      <c r="H4033" s="36">
        <f t="shared" si="32"/>
        <v>36000</v>
      </c>
      <c r="I4033" s="36">
        <v>3</v>
      </c>
    </row>
    <row r="4034" spans="1:9" ht="30" x14ac:dyDescent="0.25">
      <c r="A4034" s="575"/>
      <c r="B4034" s="527"/>
      <c r="C4034" s="153" t="s">
        <v>2644</v>
      </c>
      <c r="D4034" s="154" t="s">
        <v>2645</v>
      </c>
      <c r="E4034" s="35" t="s">
        <v>14</v>
      </c>
      <c r="F4034" s="35" t="s">
        <v>1875</v>
      </c>
      <c r="G4034" s="36">
        <v>12000</v>
      </c>
      <c r="H4034" s="36">
        <f t="shared" si="32"/>
        <v>36000</v>
      </c>
      <c r="I4034" s="36">
        <v>3</v>
      </c>
    </row>
    <row r="4035" spans="1:9" ht="30" x14ac:dyDescent="0.25">
      <c r="A4035" s="575"/>
      <c r="B4035" s="527"/>
      <c r="C4035" s="153" t="s">
        <v>2646</v>
      </c>
      <c r="D4035" s="154" t="s">
        <v>2647</v>
      </c>
      <c r="E4035" s="35" t="s">
        <v>14</v>
      </c>
      <c r="F4035" s="35" t="s">
        <v>1875</v>
      </c>
      <c r="G4035" s="36">
        <v>10000</v>
      </c>
      <c r="H4035" s="36">
        <f t="shared" si="32"/>
        <v>40000</v>
      </c>
      <c r="I4035" s="36">
        <v>4</v>
      </c>
    </row>
    <row r="4036" spans="1:9" s="11" customFormat="1" ht="30" x14ac:dyDescent="0.25">
      <c r="A4036" s="575"/>
      <c r="B4036" s="527"/>
      <c r="C4036" s="155">
        <v>22811110</v>
      </c>
      <c r="D4036" s="156" t="s">
        <v>2648</v>
      </c>
      <c r="E4036" s="37" t="s">
        <v>126</v>
      </c>
      <c r="F4036" s="37" t="s">
        <v>15</v>
      </c>
      <c r="G4036" s="38">
        <v>3500</v>
      </c>
      <c r="H4036" s="38">
        <f t="shared" si="32"/>
        <v>52500</v>
      </c>
      <c r="I4036" s="38">
        <v>15</v>
      </c>
    </row>
    <row r="4037" spans="1:9" x14ac:dyDescent="0.25">
      <c r="A4037" s="575"/>
      <c r="B4037" s="527"/>
      <c r="C4037" s="153" t="s">
        <v>2649</v>
      </c>
      <c r="D4037" s="154" t="s">
        <v>308</v>
      </c>
      <c r="E4037" s="35" t="s">
        <v>14</v>
      </c>
      <c r="F4037" s="35" t="s">
        <v>15</v>
      </c>
      <c r="G4037" s="36">
        <v>500</v>
      </c>
      <c r="H4037" s="36">
        <f t="shared" si="32"/>
        <v>15000</v>
      </c>
      <c r="I4037" s="36">
        <v>30</v>
      </c>
    </row>
    <row r="4038" spans="1:9" ht="30" x14ac:dyDescent="0.25">
      <c r="A4038" s="575"/>
      <c r="B4038" s="527"/>
      <c r="C4038" s="153" t="s">
        <v>2650</v>
      </c>
      <c r="D4038" s="154" t="s">
        <v>1013</v>
      </c>
      <c r="E4038" s="35" t="s">
        <v>14</v>
      </c>
      <c r="F4038" s="35" t="s">
        <v>15</v>
      </c>
      <c r="G4038" s="36">
        <v>2000</v>
      </c>
      <c r="H4038" s="36">
        <f t="shared" si="32"/>
        <v>40000</v>
      </c>
      <c r="I4038" s="36">
        <v>20</v>
      </c>
    </row>
    <row r="4039" spans="1:9" ht="30" x14ac:dyDescent="0.25">
      <c r="A4039" s="575"/>
      <c r="B4039" s="527"/>
      <c r="C4039" s="153" t="s">
        <v>2651</v>
      </c>
      <c r="D4039" s="154" t="s">
        <v>2652</v>
      </c>
      <c r="E4039" s="35" t="s">
        <v>14</v>
      </c>
      <c r="F4039" s="35" t="s">
        <v>15</v>
      </c>
      <c r="G4039" s="36">
        <v>3500</v>
      </c>
      <c r="H4039" s="36">
        <f t="shared" si="32"/>
        <v>17500</v>
      </c>
      <c r="I4039" s="36">
        <v>5</v>
      </c>
    </row>
    <row r="4040" spans="1:9" s="11" customFormat="1" x14ac:dyDescent="0.25">
      <c r="A4040" s="575"/>
      <c r="B4040" s="527"/>
      <c r="C4040" s="155">
        <v>24911200</v>
      </c>
      <c r="D4040" s="156" t="s">
        <v>371</v>
      </c>
      <c r="E4040" s="37" t="s">
        <v>126</v>
      </c>
      <c r="F4040" s="37" t="s">
        <v>49</v>
      </c>
      <c r="G4040" s="38">
        <v>1500</v>
      </c>
      <c r="H4040" s="38">
        <f t="shared" si="32"/>
        <v>6000</v>
      </c>
      <c r="I4040" s="38">
        <v>4</v>
      </c>
    </row>
    <row r="4041" spans="1:9" x14ac:dyDescent="0.25">
      <c r="A4041" s="575"/>
      <c r="B4041" s="527"/>
      <c r="C4041" s="153" t="s">
        <v>2653</v>
      </c>
      <c r="D4041" s="154" t="s">
        <v>310</v>
      </c>
      <c r="E4041" s="35" t="s">
        <v>14</v>
      </c>
      <c r="F4041" s="35" t="s">
        <v>15</v>
      </c>
      <c r="G4041" s="36">
        <v>200</v>
      </c>
      <c r="H4041" s="36">
        <f t="shared" si="32"/>
        <v>8000</v>
      </c>
      <c r="I4041" s="36">
        <v>40</v>
      </c>
    </row>
    <row r="4042" spans="1:9" x14ac:dyDescent="0.25">
      <c r="A4042" s="575"/>
      <c r="B4042" s="527"/>
      <c r="C4042" s="153" t="s">
        <v>2654</v>
      </c>
      <c r="D4042" s="154" t="s">
        <v>13</v>
      </c>
      <c r="E4042" s="35" t="s">
        <v>14</v>
      </c>
      <c r="F4042" s="35" t="s">
        <v>15</v>
      </c>
      <c r="G4042" s="36">
        <v>8000</v>
      </c>
      <c r="H4042" s="36">
        <f t="shared" si="32"/>
        <v>40000</v>
      </c>
      <c r="I4042" s="36">
        <v>5</v>
      </c>
    </row>
    <row r="4043" spans="1:9" x14ac:dyDescent="0.25">
      <c r="A4043" s="575"/>
      <c r="B4043" s="527"/>
      <c r="C4043" s="153" t="s">
        <v>2655</v>
      </c>
      <c r="D4043" s="154" t="s">
        <v>313</v>
      </c>
      <c r="E4043" s="35" t="s">
        <v>14</v>
      </c>
      <c r="F4043" s="35" t="s">
        <v>15</v>
      </c>
      <c r="G4043" s="36">
        <v>80</v>
      </c>
      <c r="H4043" s="36">
        <f t="shared" si="32"/>
        <v>3200</v>
      </c>
      <c r="I4043" s="36">
        <v>40</v>
      </c>
    </row>
    <row r="4044" spans="1:9" x14ac:dyDescent="0.25">
      <c r="A4044" s="575"/>
      <c r="B4044" s="527"/>
      <c r="C4044" s="153" t="s">
        <v>2656</v>
      </c>
      <c r="D4044" s="154" t="s">
        <v>315</v>
      </c>
      <c r="E4044" s="35" t="s">
        <v>14</v>
      </c>
      <c r="F4044" s="35" t="s">
        <v>15</v>
      </c>
      <c r="G4044" s="36">
        <v>700</v>
      </c>
      <c r="H4044" s="36">
        <f t="shared" si="32"/>
        <v>7000</v>
      </c>
      <c r="I4044" s="36">
        <v>10</v>
      </c>
    </row>
    <row r="4045" spans="1:9" x14ac:dyDescent="0.25">
      <c r="A4045" s="575"/>
      <c r="B4045" s="527"/>
      <c r="C4045" s="153" t="s">
        <v>2657</v>
      </c>
      <c r="D4045" s="154" t="s">
        <v>317</v>
      </c>
      <c r="E4045" s="35" t="s">
        <v>14</v>
      </c>
      <c r="F4045" s="35" t="s">
        <v>15</v>
      </c>
      <c r="G4045" s="36">
        <v>250</v>
      </c>
      <c r="H4045" s="36">
        <f t="shared" si="32"/>
        <v>2500</v>
      </c>
      <c r="I4045" s="36">
        <v>10</v>
      </c>
    </row>
    <row r="4046" spans="1:9" x14ac:dyDescent="0.25">
      <c r="A4046" s="575"/>
      <c r="B4046" s="527"/>
      <c r="C4046" s="153" t="s">
        <v>2658</v>
      </c>
      <c r="D4046" s="154" t="s">
        <v>17</v>
      </c>
      <c r="E4046" s="35" t="s">
        <v>14</v>
      </c>
      <c r="F4046" s="35" t="s">
        <v>15</v>
      </c>
      <c r="G4046" s="36">
        <v>150</v>
      </c>
      <c r="H4046" s="36">
        <f t="shared" si="32"/>
        <v>75000</v>
      </c>
      <c r="I4046" s="36">
        <v>500</v>
      </c>
    </row>
    <row r="4047" spans="1:9" x14ac:dyDescent="0.25">
      <c r="A4047" s="575"/>
      <c r="B4047" s="527"/>
      <c r="C4047" s="153" t="s">
        <v>2659</v>
      </c>
      <c r="D4047" s="154" t="s">
        <v>19</v>
      </c>
      <c r="E4047" s="35" t="s">
        <v>14</v>
      </c>
      <c r="F4047" s="35" t="s">
        <v>15</v>
      </c>
      <c r="G4047" s="36">
        <v>300</v>
      </c>
      <c r="H4047" s="36">
        <f t="shared" si="32"/>
        <v>30000</v>
      </c>
      <c r="I4047" s="36">
        <v>100</v>
      </c>
    </row>
    <row r="4048" spans="1:9" x14ac:dyDescent="0.25">
      <c r="A4048" s="575"/>
      <c r="B4048" s="527"/>
      <c r="C4048" s="153" t="s">
        <v>2660</v>
      </c>
      <c r="D4048" s="154" t="s">
        <v>21</v>
      </c>
      <c r="E4048" s="35" t="s">
        <v>14</v>
      </c>
      <c r="F4048" s="35" t="s">
        <v>15</v>
      </c>
      <c r="G4048" s="36">
        <v>70</v>
      </c>
      <c r="H4048" s="36">
        <f t="shared" si="32"/>
        <v>7000</v>
      </c>
      <c r="I4048" s="36">
        <v>100</v>
      </c>
    </row>
    <row r="4049" spans="1:9" ht="30" x14ac:dyDescent="0.25">
      <c r="A4049" s="575"/>
      <c r="B4049" s="527"/>
      <c r="C4049" s="153" t="s">
        <v>2661</v>
      </c>
      <c r="D4049" s="154" t="s">
        <v>653</v>
      </c>
      <c r="E4049" s="35" t="s">
        <v>14</v>
      </c>
      <c r="F4049" s="35" t="s">
        <v>15</v>
      </c>
      <c r="G4049" s="36">
        <v>150</v>
      </c>
      <c r="H4049" s="36">
        <f t="shared" si="32"/>
        <v>3000</v>
      </c>
      <c r="I4049" s="36">
        <v>20</v>
      </c>
    </row>
    <row r="4050" spans="1:9" x14ac:dyDescent="0.25">
      <c r="A4050" s="575"/>
      <c r="B4050" s="527"/>
      <c r="C4050" s="153" t="s">
        <v>2662</v>
      </c>
      <c r="D4050" s="154" t="s">
        <v>1021</v>
      </c>
      <c r="E4050" s="35" t="s">
        <v>14</v>
      </c>
      <c r="F4050" s="35" t="s">
        <v>30</v>
      </c>
      <c r="G4050" s="36">
        <v>90</v>
      </c>
      <c r="H4050" s="36">
        <f t="shared" si="32"/>
        <v>900</v>
      </c>
      <c r="I4050" s="36">
        <v>10</v>
      </c>
    </row>
    <row r="4051" spans="1:9" x14ac:dyDescent="0.25">
      <c r="A4051" s="575"/>
      <c r="B4051" s="527"/>
      <c r="C4051" s="153" t="s">
        <v>2663</v>
      </c>
      <c r="D4051" s="154" t="s">
        <v>23</v>
      </c>
      <c r="E4051" s="35" t="s">
        <v>14</v>
      </c>
      <c r="F4051" s="35" t="s">
        <v>15</v>
      </c>
      <c r="G4051" s="36">
        <v>250</v>
      </c>
      <c r="H4051" s="36">
        <f t="shared" si="32"/>
        <v>17500</v>
      </c>
      <c r="I4051" s="36">
        <v>70</v>
      </c>
    </row>
    <row r="4052" spans="1:9" x14ac:dyDescent="0.25">
      <c r="A4052" s="575"/>
      <c r="B4052" s="527"/>
      <c r="C4052" s="153" t="s">
        <v>2664</v>
      </c>
      <c r="D4052" s="154" t="s">
        <v>1106</v>
      </c>
      <c r="E4052" s="35" t="s">
        <v>14</v>
      </c>
      <c r="F4052" s="35" t="s">
        <v>15</v>
      </c>
      <c r="G4052" s="36">
        <v>150</v>
      </c>
      <c r="H4052" s="36">
        <f t="shared" si="32"/>
        <v>12000</v>
      </c>
      <c r="I4052" s="36">
        <v>80</v>
      </c>
    </row>
    <row r="4053" spans="1:9" ht="45" x14ac:dyDescent="0.25">
      <c r="A4053" s="575"/>
      <c r="B4053" s="527"/>
      <c r="C4053" s="153" t="s">
        <v>2665</v>
      </c>
      <c r="D4053" s="154" t="s">
        <v>323</v>
      </c>
      <c r="E4053" s="35" t="s">
        <v>14</v>
      </c>
      <c r="F4053" s="35" t="s">
        <v>15</v>
      </c>
      <c r="G4053" s="36">
        <v>500</v>
      </c>
      <c r="H4053" s="36">
        <f t="shared" si="32"/>
        <v>20000</v>
      </c>
      <c r="I4053" s="36">
        <v>40</v>
      </c>
    </row>
    <row r="4054" spans="1:9" x14ac:dyDescent="0.25">
      <c r="A4054" s="575"/>
      <c r="B4054" s="527"/>
      <c r="C4054" s="153" t="s">
        <v>2666</v>
      </c>
      <c r="D4054" s="154" t="s">
        <v>27</v>
      </c>
      <c r="E4054" s="35" t="s">
        <v>14</v>
      </c>
      <c r="F4054" s="35" t="s">
        <v>15</v>
      </c>
      <c r="G4054" s="36">
        <v>250</v>
      </c>
      <c r="H4054" s="36">
        <f t="shared" si="32"/>
        <v>7500</v>
      </c>
      <c r="I4054" s="36">
        <v>30</v>
      </c>
    </row>
    <row r="4055" spans="1:9" ht="45" x14ac:dyDescent="0.25">
      <c r="A4055" s="575"/>
      <c r="B4055" s="527"/>
      <c r="C4055" s="153" t="s">
        <v>2667</v>
      </c>
      <c r="D4055" s="154" t="s">
        <v>2668</v>
      </c>
      <c r="E4055" s="35" t="s">
        <v>14</v>
      </c>
      <c r="F4055" s="35" t="s">
        <v>15</v>
      </c>
      <c r="G4055" s="36">
        <v>1500</v>
      </c>
      <c r="H4055" s="36">
        <f t="shared" si="32"/>
        <v>7500</v>
      </c>
      <c r="I4055" s="36">
        <v>5</v>
      </c>
    </row>
    <row r="4056" spans="1:9" ht="30" x14ac:dyDescent="0.25">
      <c r="A4056" s="575"/>
      <c r="B4056" s="527"/>
      <c r="C4056" s="153" t="s">
        <v>2669</v>
      </c>
      <c r="D4056" s="154" t="s">
        <v>2670</v>
      </c>
      <c r="E4056" s="35" t="s">
        <v>14</v>
      </c>
      <c r="F4056" s="35" t="s">
        <v>30</v>
      </c>
      <c r="G4056" s="36">
        <v>150</v>
      </c>
      <c r="H4056" s="36">
        <f t="shared" si="32"/>
        <v>6000</v>
      </c>
      <c r="I4056" s="36">
        <v>40</v>
      </c>
    </row>
    <row r="4057" spans="1:9" x14ac:dyDescent="0.25">
      <c r="A4057" s="575"/>
      <c r="B4057" s="527"/>
      <c r="C4057" s="153" t="s">
        <v>2671</v>
      </c>
      <c r="D4057" s="154" t="s">
        <v>34</v>
      </c>
      <c r="E4057" s="35" t="s">
        <v>14</v>
      </c>
      <c r="F4057" s="35" t="s">
        <v>30</v>
      </c>
      <c r="G4057" s="36">
        <v>100</v>
      </c>
      <c r="H4057" s="36">
        <f t="shared" si="32"/>
        <v>4000</v>
      </c>
      <c r="I4057" s="36">
        <v>40</v>
      </c>
    </row>
    <row r="4058" spans="1:9" ht="30" x14ac:dyDescent="0.25">
      <c r="A4058" s="575"/>
      <c r="B4058" s="527"/>
      <c r="C4058" s="153" t="s">
        <v>2672</v>
      </c>
      <c r="D4058" s="154" t="s">
        <v>36</v>
      </c>
      <c r="E4058" s="35" t="s">
        <v>14</v>
      </c>
      <c r="F4058" s="35" t="s">
        <v>15</v>
      </c>
      <c r="G4058" s="36">
        <v>15</v>
      </c>
      <c r="H4058" s="36">
        <f t="shared" si="32"/>
        <v>75000</v>
      </c>
      <c r="I4058" s="36">
        <v>5000</v>
      </c>
    </row>
    <row r="4059" spans="1:9" x14ac:dyDescent="0.25">
      <c r="A4059" s="575"/>
      <c r="B4059" s="527"/>
      <c r="C4059" s="153" t="s">
        <v>2673</v>
      </c>
      <c r="D4059" s="154" t="s">
        <v>38</v>
      </c>
      <c r="E4059" s="35" t="s">
        <v>14</v>
      </c>
      <c r="F4059" s="35" t="s">
        <v>15</v>
      </c>
      <c r="G4059" s="36">
        <v>150</v>
      </c>
      <c r="H4059" s="36">
        <f t="shared" si="32"/>
        <v>52500</v>
      </c>
      <c r="I4059" s="36">
        <v>350</v>
      </c>
    </row>
    <row r="4060" spans="1:9" x14ac:dyDescent="0.25">
      <c r="A4060" s="575"/>
      <c r="B4060" s="527"/>
      <c r="C4060" s="153" t="s">
        <v>2674</v>
      </c>
      <c r="D4060" s="154" t="s">
        <v>40</v>
      </c>
      <c r="E4060" s="35" t="s">
        <v>14</v>
      </c>
      <c r="F4060" s="35" t="s">
        <v>15</v>
      </c>
      <c r="G4060" s="36">
        <v>100</v>
      </c>
      <c r="H4060" s="36">
        <f t="shared" si="32"/>
        <v>6000</v>
      </c>
      <c r="I4060" s="36">
        <v>60</v>
      </c>
    </row>
    <row r="4061" spans="1:9" ht="30" x14ac:dyDescent="0.25">
      <c r="A4061" s="575"/>
      <c r="B4061" s="527"/>
      <c r="C4061" s="153" t="s">
        <v>2675</v>
      </c>
      <c r="D4061" s="154" t="s">
        <v>2676</v>
      </c>
      <c r="E4061" s="35" t="s">
        <v>14</v>
      </c>
      <c r="F4061" s="35" t="s">
        <v>15</v>
      </c>
      <c r="G4061" s="36">
        <v>700</v>
      </c>
      <c r="H4061" s="36">
        <f t="shared" si="32"/>
        <v>70000</v>
      </c>
      <c r="I4061" s="36">
        <v>100</v>
      </c>
    </row>
    <row r="4062" spans="1:9" x14ac:dyDescent="0.25">
      <c r="A4062" s="575"/>
      <c r="B4062" s="527"/>
      <c r="C4062" s="153" t="s">
        <v>2677</v>
      </c>
      <c r="D4062" s="154" t="s">
        <v>1125</v>
      </c>
      <c r="E4062" s="35" t="s">
        <v>14</v>
      </c>
      <c r="F4062" s="35" t="s">
        <v>15</v>
      </c>
      <c r="G4062" s="36">
        <v>250</v>
      </c>
      <c r="H4062" s="36">
        <f t="shared" si="32"/>
        <v>5000</v>
      </c>
      <c r="I4062" s="36">
        <v>20</v>
      </c>
    </row>
    <row r="4063" spans="1:9" x14ac:dyDescent="0.25">
      <c r="A4063" s="575"/>
      <c r="B4063" s="527"/>
      <c r="C4063" s="153" t="s">
        <v>2678</v>
      </c>
      <c r="D4063" s="154" t="s">
        <v>46</v>
      </c>
      <c r="E4063" s="35" t="s">
        <v>14</v>
      </c>
      <c r="F4063" s="35" t="s">
        <v>15</v>
      </c>
      <c r="G4063" s="36">
        <v>1500</v>
      </c>
      <c r="H4063" s="36">
        <f t="shared" si="32"/>
        <v>30000</v>
      </c>
      <c r="I4063" s="36">
        <v>20</v>
      </c>
    </row>
    <row r="4064" spans="1:9" x14ac:dyDescent="0.25">
      <c r="A4064" s="575"/>
      <c r="B4064" s="527"/>
      <c r="C4064" s="153" t="s">
        <v>2679</v>
      </c>
      <c r="D4064" s="154" t="s">
        <v>337</v>
      </c>
      <c r="E4064" s="35" t="s">
        <v>14</v>
      </c>
      <c r="F4064" s="35" t="s">
        <v>15</v>
      </c>
      <c r="G4064" s="36">
        <v>1500</v>
      </c>
      <c r="H4064" s="36">
        <f t="shared" si="32"/>
        <v>15000</v>
      </c>
      <c r="I4064" s="36">
        <v>10</v>
      </c>
    </row>
    <row r="4065" spans="1:9" x14ac:dyDescent="0.25">
      <c r="A4065" s="575"/>
      <c r="B4065" s="527"/>
      <c r="C4065" s="153" t="s">
        <v>2680</v>
      </c>
      <c r="D4065" s="154" t="s">
        <v>48</v>
      </c>
      <c r="E4065" s="35" t="s">
        <v>14</v>
      </c>
      <c r="F4065" s="35" t="s">
        <v>49</v>
      </c>
      <c r="G4065" s="36">
        <v>900</v>
      </c>
      <c r="H4065" s="36">
        <f t="shared" si="32"/>
        <v>1260000</v>
      </c>
      <c r="I4065" s="36">
        <v>1400</v>
      </c>
    </row>
    <row r="4066" spans="1:9" x14ac:dyDescent="0.25">
      <c r="A4066" s="575"/>
      <c r="B4066" s="527"/>
      <c r="C4066" s="153" t="s">
        <v>2681</v>
      </c>
      <c r="D4066" s="154" t="s">
        <v>51</v>
      </c>
      <c r="E4066" s="35" t="s">
        <v>14</v>
      </c>
      <c r="F4066" s="35" t="s">
        <v>49</v>
      </c>
      <c r="G4066" s="36">
        <v>1000</v>
      </c>
      <c r="H4066" s="36">
        <f t="shared" si="32"/>
        <v>20000</v>
      </c>
      <c r="I4066" s="36">
        <v>20</v>
      </c>
    </row>
    <row r="4067" spans="1:9" ht="30" x14ac:dyDescent="0.25">
      <c r="A4067" s="575"/>
      <c r="B4067" s="527"/>
      <c r="C4067" s="153" t="s">
        <v>2682</v>
      </c>
      <c r="D4067" s="154" t="s">
        <v>53</v>
      </c>
      <c r="E4067" s="35" t="s">
        <v>14</v>
      </c>
      <c r="F4067" s="35" t="s">
        <v>30</v>
      </c>
      <c r="G4067" s="36">
        <v>220</v>
      </c>
      <c r="H4067" s="36">
        <f t="shared" si="32"/>
        <v>55000</v>
      </c>
      <c r="I4067" s="36">
        <v>250</v>
      </c>
    </row>
    <row r="4068" spans="1:9" x14ac:dyDescent="0.25">
      <c r="A4068" s="575"/>
      <c r="B4068" s="527"/>
      <c r="C4068" s="153" t="s">
        <v>2683</v>
      </c>
      <c r="D4068" s="154" t="s">
        <v>674</v>
      </c>
      <c r="E4068" s="35" t="s">
        <v>14</v>
      </c>
      <c r="F4068" s="35" t="s">
        <v>15</v>
      </c>
      <c r="G4068" s="36">
        <v>1200</v>
      </c>
      <c r="H4068" s="36">
        <f t="shared" si="32"/>
        <v>36000</v>
      </c>
      <c r="I4068" s="36">
        <v>30</v>
      </c>
    </row>
    <row r="4069" spans="1:9" ht="30" x14ac:dyDescent="0.25">
      <c r="A4069" s="575"/>
      <c r="B4069" s="527"/>
      <c r="C4069" s="153" t="s">
        <v>2684</v>
      </c>
      <c r="D4069" s="154" t="s">
        <v>2685</v>
      </c>
      <c r="E4069" s="35" t="s">
        <v>14</v>
      </c>
      <c r="F4069" s="35" t="s">
        <v>15</v>
      </c>
      <c r="G4069" s="36">
        <v>1500</v>
      </c>
      <c r="H4069" s="36">
        <f t="shared" si="32"/>
        <v>7500</v>
      </c>
      <c r="I4069" s="36">
        <v>5</v>
      </c>
    </row>
    <row r="4070" spans="1:9" ht="30" x14ac:dyDescent="0.25">
      <c r="A4070" s="575"/>
      <c r="B4070" s="527"/>
      <c r="C4070" s="153" t="s">
        <v>2686</v>
      </c>
      <c r="D4070" s="154" t="s">
        <v>2687</v>
      </c>
      <c r="E4070" s="35" t="s">
        <v>14</v>
      </c>
      <c r="F4070" s="35" t="s">
        <v>15</v>
      </c>
      <c r="G4070" s="36">
        <v>3500</v>
      </c>
      <c r="H4070" s="36">
        <f t="shared" si="32"/>
        <v>17500</v>
      </c>
      <c r="I4070" s="36">
        <v>5</v>
      </c>
    </row>
    <row r="4071" spans="1:9" x14ac:dyDescent="0.25">
      <c r="A4071" s="575"/>
      <c r="B4071" s="527"/>
      <c r="C4071" s="153" t="s">
        <v>2688</v>
      </c>
      <c r="D4071" s="154" t="s">
        <v>2689</v>
      </c>
      <c r="E4071" s="35" t="s">
        <v>14</v>
      </c>
      <c r="F4071" s="35" t="s">
        <v>15</v>
      </c>
      <c r="G4071" s="36">
        <v>3500</v>
      </c>
      <c r="H4071" s="36">
        <f t="shared" si="32"/>
        <v>17500</v>
      </c>
      <c r="I4071" s="36">
        <v>5</v>
      </c>
    </row>
    <row r="4072" spans="1:9" x14ac:dyDescent="0.25">
      <c r="A4072" s="575"/>
      <c r="B4072" s="527"/>
      <c r="C4072" s="153" t="s">
        <v>2690</v>
      </c>
      <c r="D4072" s="154" t="s">
        <v>348</v>
      </c>
      <c r="E4072" s="35" t="s">
        <v>14</v>
      </c>
      <c r="F4072" s="35" t="s">
        <v>15</v>
      </c>
      <c r="G4072" s="36">
        <v>500</v>
      </c>
      <c r="H4072" s="36">
        <f t="shared" si="32"/>
        <v>7500</v>
      </c>
      <c r="I4072" s="36">
        <v>15</v>
      </c>
    </row>
    <row r="4073" spans="1:9" x14ac:dyDescent="0.25">
      <c r="A4073" s="575"/>
      <c r="B4073" s="527"/>
      <c r="C4073" s="153" t="s">
        <v>2691</v>
      </c>
      <c r="D4073" s="154" t="s">
        <v>59</v>
      </c>
      <c r="E4073" s="35" t="s">
        <v>14</v>
      </c>
      <c r="F4073" s="35" t="s">
        <v>30</v>
      </c>
      <c r="G4073" s="36">
        <v>100</v>
      </c>
      <c r="H4073" s="36">
        <f t="shared" si="32"/>
        <v>4000</v>
      </c>
      <c r="I4073" s="36">
        <v>40</v>
      </c>
    </row>
    <row r="4074" spans="1:9" x14ac:dyDescent="0.25">
      <c r="A4074" s="575"/>
      <c r="B4074" s="527"/>
      <c r="C4074" s="153" t="s">
        <v>2692</v>
      </c>
      <c r="D4074" s="154" t="s">
        <v>352</v>
      </c>
      <c r="E4074" s="35" t="s">
        <v>14</v>
      </c>
      <c r="F4074" s="35" t="s">
        <v>30</v>
      </c>
      <c r="G4074" s="36">
        <v>250</v>
      </c>
      <c r="H4074" s="36">
        <f t="shared" si="32"/>
        <v>10000</v>
      </c>
      <c r="I4074" s="36">
        <v>40</v>
      </c>
    </row>
    <row r="4075" spans="1:9" x14ac:dyDescent="0.25">
      <c r="A4075" s="575"/>
      <c r="B4075" s="527"/>
      <c r="C4075" s="153" t="s">
        <v>2693</v>
      </c>
      <c r="D4075" s="154" t="s">
        <v>61</v>
      </c>
      <c r="E4075" s="35" t="s">
        <v>14</v>
      </c>
      <c r="F4075" s="35" t="s">
        <v>15</v>
      </c>
      <c r="G4075" s="36">
        <v>100</v>
      </c>
      <c r="H4075" s="36">
        <f t="shared" si="32"/>
        <v>15000</v>
      </c>
      <c r="I4075" s="36">
        <v>150</v>
      </c>
    </row>
    <row r="4076" spans="1:9" x14ac:dyDescent="0.25">
      <c r="A4076" s="575"/>
      <c r="B4076" s="527"/>
      <c r="C4076" s="153" t="s">
        <v>2694</v>
      </c>
      <c r="D4076" s="154" t="s">
        <v>63</v>
      </c>
      <c r="E4076" s="35" t="s">
        <v>14</v>
      </c>
      <c r="F4076" s="35" t="s">
        <v>15</v>
      </c>
      <c r="G4076" s="36">
        <v>50</v>
      </c>
      <c r="H4076" s="36">
        <f t="shared" si="32"/>
        <v>5000</v>
      </c>
      <c r="I4076" s="36">
        <v>100</v>
      </c>
    </row>
    <row r="4077" spans="1:9" x14ac:dyDescent="0.25">
      <c r="A4077" s="575"/>
      <c r="B4077" s="527"/>
      <c r="C4077" s="153" t="s">
        <v>2695</v>
      </c>
      <c r="D4077" s="154" t="s">
        <v>358</v>
      </c>
      <c r="E4077" s="35" t="s">
        <v>14</v>
      </c>
      <c r="F4077" s="35" t="s">
        <v>15</v>
      </c>
      <c r="G4077" s="36">
        <v>150</v>
      </c>
      <c r="H4077" s="36">
        <f t="shared" si="32"/>
        <v>7500</v>
      </c>
      <c r="I4077" s="36">
        <v>50</v>
      </c>
    </row>
    <row r="4078" spans="1:9" x14ac:dyDescent="0.25">
      <c r="A4078" s="575"/>
      <c r="B4078" s="35">
        <v>4264</v>
      </c>
      <c r="C4078" s="153" t="s">
        <v>359</v>
      </c>
      <c r="D4078" s="154" t="s">
        <v>65</v>
      </c>
      <c r="E4078" s="35" t="s">
        <v>149</v>
      </c>
      <c r="F4078" s="35" t="s">
        <v>66</v>
      </c>
      <c r="G4078" s="36">
        <v>470</v>
      </c>
      <c r="H4078" s="36">
        <f t="shared" si="32"/>
        <v>10604610</v>
      </c>
      <c r="I4078" s="36">
        <v>22563</v>
      </c>
    </row>
    <row r="4079" spans="1:9" x14ac:dyDescent="0.25">
      <c r="A4079" s="575"/>
      <c r="B4079" s="527">
        <v>4267</v>
      </c>
      <c r="C4079" s="153" t="s">
        <v>2696</v>
      </c>
      <c r="D4079" s="154" t="s">
        <v>365</v>
      </c>
      <c r="E4079" s="35" t="s">
        <v>14</v>
      </c>
      <c r="F4079" s="35" t="s">
        <v>366</v>
      </c>
      <c r="G4079" s="36">
        <v>300</v>
      </c>
      <c r="H4079" s="36">
        <f t="shared" si="32"/>
        <v>30000</v>
      </c>
      <c r="I4079" s="36">
        <v>100</v>
      </c>
    </row>
    <row r="4080" spans="1:9" x14ac:dyDescent="0.25">
      <c r="A4080" s="575"/>
      <c r="B4080" s="527"/>
      <c r="C4080" s="153" t="s">
        <v>2697</v>
      </c>
      <c r="D4080" s="154" t="s">
        <v>68</v>
      </c>
      <c r="E4080" s="35" t="s">
        <v>14</v>
      </c>
      <c r="F4080" s="35" t="s">
        <v>15</v>
      </c>
      <c r="G4080" s="36">
        <v>600</v>
      </c>
      <c r="H4080" s="36">
        <f t="shared" si="32"/>
        <v>18000</v>
      </c>
      <c r="I4080" s="36">
        <v>30</v>
      </c>
    </row>
    <row r="4081" spans="1:9" x14ac:dyDescent="0.25">
      <c r="A4081" s="575"/>
      <c r="B4081" s="527"/>
      <c r="C4081" s="153" t="s">
        <v>2698</v>
      </c>
      <c r="D4081" s="154" t="s">
        <v>372</v>
      </c>
      <c r="E4081" s="35" t="s">
        <v>14</v>
      </c>
      <c r="F4081" s="35" t="s">
        <v>15</v>
      </c>
      <c r="G4081" s="36">
        <v>1500</v>
      </c>
      <c r="H4081" s="36">
        <f t="shared" si="32"/>
        <v>22500</v>
      </c>
      <c r="I4081" s="36">
        <v>15</v>
      </c>
    </row>
    <row r="4082" spans="1:9" x14ac:dyDescent="0.25">
      <c r="A4082" s="575"/>
      <c r="B4082" s="527"/>
      <c r="C4082" s="153" t="s">
        <v>2699</v>
      </c>
      <c r="D4082" s="154" t="s">
        <v>2700</v>
      </c>
      <c r="E4082" s="35" t="s">
        <v>14</v>
      </c>
      <c r="F4082" s="35" t="s">
        <v>30</v>
      </c>
      <c r="G4082" s="36">
        <v>1000</v>
      </c>
      <c r="H4082" s="36">
        <f t="shared" si="32"/>
        <v>30000</v>
      </c>
      <c r="I4082" s="36">
        <v>30</v>
      </c>
    </row>
    <row r="4083" spans="1:9" x14ac:dyDescent="0.25">
      <c r="A4083" s="575"/>
      <c r="B4083" s="527"/>
      <c r="C4083" s="153" t="s">
        <v>2701</v>
      </c>
      <c r="D4083" s="154" t="s">
        <v>2702</v>
      </c>
      <c r="E4083" s="35" t="s">
        <v>14</v>
      </c>
      <c r="F4083" s="35" t="s">
        <v>15</v>
      </c>
      <c r="G4083" s="36">
        <v>4500</v>
      </c>
      <c r="H4083" s="36">
        <f t="shared" si="32"/>
        <v>45000</v>
      </c>
      <c r="I4083" s="36">
        <v>10</v>
      </c>
    </row>
    <row r="4084" spans="1:9" x14ac:dyDescent="0.25">
      <c r="A4084" s="575"/>
      <c r="B4084" s="527"/>
      <c r="C4084" s="153" t="s">
        <v>2703</v>
      </c>
      <c r="D4084" s="154" t="s">
        <v>2704</v>
      </c>
      <c r="E4084" s="35" t="s">
        <v>14</v>
      </c>
      <c r="F4084" s="35" t="s">
        <v>15</v>
      </c>
      <c r="G4084" s="36">
        <v>5000</v>
      </c>
      <c r="H4084" s="36">
        <f t="shared" si="32"/>
        <v>75000</v>
      </c>
      <c r="I4084" s="36">
        <v>15</v>
      </c>
    </row>
    <row r="4085" spans="1:9" x14ac:dyDescent="0.25">
      <c r="A4085" s="575"/>
      <c r="B4085" s="527"/>
      <c r="C4085" s="153" t="s">
        <v>2705</v>
      </c>
      <c r="D4085" s="154" t="s">
        <v>1041</v>
      </c>
      <c r="E4085" s="35" t="s">
        <v>14</v>
      </c>
      <c r="F4085" s="35" t="s">
        <v>15</v>
      </c>
      <c r="G4085" s="36">
        <v>6000</v>
      </c>
      <c r="H4085" s="36">
        <f t="shared" si="32"/>
        <v>60000</v>
      </c>
      <c r="I4085" s="36">
        <v>10</v>
      </c>
    </row>
    <row r="4086" spans="1:9" x14ac:dyDescent="0.25">
      <c r="A4086" s="575"/>
      <c r="B4086" s="527"/>
      <c r="C4086" s="153" t="s">
        <v>2706</v>
      </c>
      <c r="D4086" s="154" t="s">
        <v>2707</v>
      </c>
      <c r="E4086" s="35" t="s">
        <v>14</v>
      </c>
      <c r="F4086" s="35" t="s">
        <v>15</v>
      </c>
      <c r="G4086" s="36">
        <v>6500</v>
      </c>
      <c r="H4086" s="36">
        <f t="shared" si="32"/>
        <v>97500</v>
      </c>
      <c r="I4086" s="36">
        <v>15</v>
      </c>
    </row>
    <row r="4087" spans="1:9" ht="30" x14ac:dyDescent="0.25">
      <c r="A4087" s="575"/>
      <c r="B4087" s="527"/>
      <c r="C4087" s="153" t="s">
        <v>2708</v>
      </c>
      <c r="D4087" s="154" t="s">
        <v>2709</v>
      </c>
      <c r="E4087" s="35" t="s">
        <v>14</v>
      </c>
      <c r="F4087" s="35" t="s">
        <v>15</v>
      </c>
      <c r="G4087" s="36">
        <v>500</v>
      </c>
      <c r="H4087" s="36">
        <f t="shared" si="32"/>
        <v>25000</v>
      </c>
      <c r="I4087" s="36">
        <v>50</v>
      </c>
    </row>
    <row r="4088" spans="1:9" ht="30" x14ac:dyDescent="0.25">
      <c r="A4088" s="575"/>
      <c r="B4088" s="527"/>
      <c r="C4088" s="153" t="s">
        <v>2710</v>
      </c>
      <c r="D4088" s="154" t="s">
        <v>2711</v>
      </c>
      <c r="E4088" s="35" t="s">
        <v>14</v>
      </c>
      <c r="F4088" s="35" t="s">
        <v>15</v>
      </c>
      <c r="G4088" s="36">
        <v>500</v>
      </c>
      <c r="H4088" s="36">
        <f t="shared" si="32"/>
        <v>25000</v>
      </c>
      <c r="I4088" s="36">
        <v>50</v>
      </c>
    </row>
    <row r="4089" spans="1:9" x14ac:dyDescent="0.25">
      <c r="A4089" s="575"/>
      <c r="B4089" s="527"/>
      <c r="C4089" s="153" t="s">
        <v>2712</v>
      </c>
      <c r="D4089" s="154" t="s">
        <v>388</v>
      </c>
      <c r="E4089" s="35" t="s">
        <v>14</v>
      </c>
      <c r="F4089" s="35" t="s">
        <v>15</v>
      </c>
      <c r="G4089" s="36">
        <v>150</v>
      </c>
      <c r="H4089" s="36">
        <f t="shared" si="32"/>
        <v>15000</v>
      </c>
      <c r="I4089" s="36">
        <v>100</v>
      </c>
    </row>
    <row r="4090" spans="1:9" x14ac:dyDescent="0.25">
      <c r="A4090" s="575"/>
      <c r="B4090" s="527"/>
      <c r="C4090" s="153" t="s">
        <v>2713</v>
      </c>
      <c r="D4090" s="154" t="s">
        <v>72</v>
      </c>
      <c r="E4090" s="35" t="s">
        <v>14</v>
      </c>
      <c r="F4090" s="35" t="s">
        <v>15</v>
      </c>
      <c r="G4090" s="36">
        <v>1800</v>
      </c>
      <c r="H4090" s="36">
        <f t="shared" si="32"/>
        <v>54000</v>
      </c>
      <c r="I4090" s="36">
        <v>30</v>
      </c>
    </row>
    <row r="4091" spans="1:9" x14ac:dyDescent="0.25">
      <c r="A4091" s="575"/>
      <c r="B4091" s="527"/>
      <c r="C4091" s="153" t="s">
        <v>2714</v>
      </c>
      <c r="D4091" s="154" t="s">
        <v>2715</v>
      </c>
      <c r="E4091" s="35" t="s">
        <v>14</v>
      </c>
      <c r="F4091" s="35" t="s">
        <v>15</v>
      </c>
      <c r="G4091" s="36">
        <v>1500</v>
      </c>
      <c r="H4091" s="36">
        <f t="shared" si="32"/>
        <v>30000</v>
      </c>
      <c r="I4091" s="36">
        <v>20</v>
      </c>
    </row>
    <row r="4092" spans="1:9" x14ac:dyDescent="0.25">
      <c r="A4092" s="575"/>
      <c r="B4092" s="527"/>
      <c r="C4092" s="153" t="s">
        <v>2716</v>
      </c>
      <c r="D4092" s="154" t="s">
        <v>1156</v>
      </c>
      <c r="E4092" s="35" t="s">
        <v>14</v>
      </c>
      <c r="F4092" s="35" t="s">
        <v>15</v>
      </c>
      <c r="G4092" s="36">
        <v>300</v>
      </c>
      <c r="H4092" s="36">
        <f t="shared" si="32"/>
        <v>9000</v>
      </c>
      <c r="I4092" s="36">
        <v>30</v>
      </c>
    </row>
    <row r="4093" spans="1:9" x14ac:dyDescent="0.25">
      <c r="A4093" s="575"/>
      <c r="B4093" s="527"/>
      <c r="C4093" s="153" t="s">
        <v>2717</v>
      </c>
      <c r="D4093" s="154" t="s">
        <v>2718</v>
      </c>
      <c r="E4093" s="35" t="s">
        <v>14</v>
      </c>
      <c r="F4093" s="35" t="s">
        <v>15</v>
      </c>
      <c r="G4093" s="36">
        <v>600</v>
      </c>
      <c r="H4093" s="36">
        <f t="shared" si="32"/>
        <v>6000</v>
      </c>
      <c r="I4093" s="36">
        <v>10</v>
      </c>
    </row>
    <row r="4094" spans="1:9" x14ac:dyDescent="0.25">
      <c r="A4094" s="575"/>
      <c r="B4094" s="527"/>
      <c r="C4094" s="153" t="s">
        <v>2719</v>
      </c>
      <c r="D4094" s="154" t="s">
        <v>396</v>
      </c>
      <c r="E4094" s="35" t="s">
        <v>14</v>
      </c>
      <c r="F4094" s="35" t="s">
        <v>15</v>
      </c>
      <c r="G4094" s="36">
        <v>2400</v>
      </c>
      <c r="H4094" s="36">
        <f t="shared" si="32"/>
        <v>36000</v>
      </c>
      <c r="I4094" s="36">
        <v>15</v>
      </c>
    </row>
    <row r="4095" spans="1:9" x14ac:dyDescent="0.25">
      <c r="A4095" s="575"/>
      <c r="B4095" s="527"/>
      <c r="C4095" s="153" t="s">
        <v>2720</v>
      </c>
      <c r="D4095" s="154" t="s">
        <v>76</v>
      </c>
      <c r="E4095" s="35" t="s">
        <v>14</v>
      </c>
      <c r="F4095" s="35" t="s">
        <v>15</v>
      </c>
      <c r="G4095" s="36">
        <v>1000</v>
      </c>
      <c r="H4095" s="36">
        <f t="shared" si="32"/>
        <v>15000</v>
      </c>
      <c r="I4095" s="36">
        <v>15</v>
      </c>
    </row>
    <row r="4096" spans="1:9" ht="30" x14ac:dyDescent="0.25">
      <c r="A4096" s="575"/>
      <c r="B4096" s="527"/>
      <c r="C4096" s="153" t="s">
        <v>2721</v>
      </c>
      <c r="D4096" s="154" t="s">
        <v>2722</v>
      </c>
      <c r="E4096" s="35" t="s">
        <v>14</v>
      </c>
      <c r="F4096" s="35" t="s">
        <v>402</v>
      </c>
      <c r="G4096" s="36">
        <v>200</v>
      </c>
      <c r="H4096" s="36">
        <f t="shared" ref="H4096:H4152" si="33">G4096*I4096</f>
        <v>60000</v>
      </c>
      <c r="I4096" s="36">
        <v>300</v>
      </c>
    </row>
    <row r="4097" spans="1:9" x14ac:dyDescent="0.25">
      <c r="A4097" s="575"/>
      <c r="B4097" s="527"/>
      <c r="C4097" s="153" t="s">
        <v>2723</v>
      </c>
      <c r="D4097" s="154" t="s">
        <v>82</v>
      </c>
      <c r="E4097" s="35" t="s">
        <v>14</v>
      </c>
      <c r="F4097" s="35" t="s">
        <v>15</v>
      </c>
      <c r="G4097" s="36">
        <v>200</v>
      </c>
      <c r="H4097" s="36">
        <f t="shared" si="33"/>
        <v>200000</v>
      </c>
      <c r="I4097" s="36">
        <v>1000</v>
      </c>
    </row>
    <row r="4098" spans="1:9" x14ac:dyDescent="0.25">
      <c r="A4098" s="575"/>
      <c r="B4098" s="527"/>
      <c r="C4098" s="153" t="s">
        <v>2724</v>
      </c>
      <c r="D4098" s="154" t="s">
        <v>685</v>
      </c>
      <c r="E4098" s="35" t="s">
        <v>14</v>
      </c>
      <c r="F4098" s="35" t="s">
        <v>15</v>
      </c>
      <c r="G4098" s="36">
        <v>700</v>
      </c>
      <c r="H4098" s="36">
        <f t="shared" si="33"/>
        <v>28000</v>
      </c>
      <c r="I4098" s="36">
        <v>40</v>
      </c>
    </row>
    <row r="4099" spans="1:9" ht="30" x14ac:dyDescent="0.25">
      <c r="A4099" s="575"/>
      <c r="B4099" s="527"/>
      <c r="C4099" s="153" t="s">
        <v>2725</v>
      </c>
      <c r="D4099" s="154" t="s">
        <v>2726</v>
      </c>
      <c r="E4099" s="35" t="s">
        <v>14</v>
      </c>
      <c r="F4099" s="35" t="s">
        <v>15</v>
      </c>
      <c r="G4099" s="36">
        <v>600</v>
      </c>
      <c r="H4099" s="36">
        <f t="shared" si="33"/>
        <v>6000</v>
      </c>
      <c r="I4099" s="36">
        <v>10</v>
      </c>
    </row>
    <row r="4100" spans="1:9" x14ac:dyDescent="0.25">
      <c r="A4100" s="575"/>
      <c r="B4100" s="527"/>
      <c r="C4100" s="153" t="s">
        <v>5894</v>
      </c>
      <c r="D4100" s="154" t="s">
        <v>3820</v>
      </c>
      <c r="E4100" s="335" t="s">
        <v>126</v>
      </c>
      <c r="F4100" s="335" t="s">
        <v>121</v>
      </c>
      <c r="G4100" s="36">
        <v>1065000</v>
      </c>
      <c r="H4100" s="36">
        <v>1065000</v>
      </c>
      <c r="I4100" s="36">
        <v>1</v>
      </c>
    </row>
    <row r="4101" spans="1:9" ht="60" x14ac:dyDescent="0.25">
      <c r="A4101" s="575"/>
      <c r="B4101" s="527"/>
      <c r="C4101" s="153" t="s">
        <v>2727</v>
      </c>
      <c r="D4101" s="154" t="s">
        <v>2728</v>
      </c>
      <c r="E4101" s="35" t="s">
        <v>14</v>
      </c>
      <c r="F4101" s="35" t="s">
        <v>15</v>
      </c>
      <c r="G4101" s="36">
        <v>10000</v>
      </c>
      <c r="H4101" s="36">
        <f t="shared" si="33"/>
        <v>100000</v>
      </c>
      <c r="I4101" s="36">
        <v>10</v>
      </c>
    </row>
    <row r="4102" spans="1:9" ht="30" x14ac:dyDescent="0.25">
      <c r="A4102" s="575"/>
      <c r="B4102" s="527"/>
      <c r="C4102" s="153" t="s">
        <v>2729</v>
      </c>
      <c r="D4102" s="154" t="s">
        <v>686</v>
      </c>
      <c r="E4102" s="35" t="s">
        <v>14</v>
      </c>
      <c r="F4102" s="35" t="s">
        <v>15</v>
      </c>
      <c r="G4102" s="36">
        <v>15</v>
      </c>
      <c r="H4102" s="36">
        <f t="shared" si="33"/>
        <v>30000</v>
      </c>
      <c r="I4102" s="36">
        <v>2000</v>
      </c>
    </row>
    <row r="4103" spans="1:9" x14ac:dyDescent="0.25">
      <c r="A4103" s="575"/>
      <c r="B4103" s="527"/>
      <c r="C4103" s="153" t="s">
        <v>2730</v>
      </c>
      <c r="D4103" s="154" t="s">
        <v>409</v>
      </c>
      <c r="E4103" s="35" t="s">
        <v>14</v>
      </c>
      <c r="F4103" s="35" t="s">
        <v>15</v>
      </c>
      <c r="G4103" s="36">
        <v>1500</v>
      </c>
      <c r="H4103" s="36">
        <f t="shared" si="33"/>
        <v>30000</v>
      </c>
      <c r="I4103" s="36">
        <v>20</v>
      </c>
    </row>
    <row r="4104" spans="1:9" x14ac:dyDescent="0.25">
      <c r="A4104" s="575"/>
      <c r="B4104" s="527"/>
      <c r="C4104" s="153" t="s">
        <v>2731</v>
      </c>
      <c r="D4104" s="154" t="s">
        <v>2732</v>
      </c>
      <c r="E4104" s="35" t="s">
        <v>14</v>
      </c>
      <c r="F4104" s="35" t="s">
        <v>15</v>
      </c>
      <c r="G4104" s="36">
        <v>3000</v>
      </c>
      <c r="H4104" s="36">
        <f t="shared" si="33"/>
        <v>30000</v>
      </c>
      <c r="I4104" s="36">
        <v>10</v>
      </c>
    </row>
    <row r="4105" spans="1:9" x14ac:dyDescent="0.25">
      <c r="A4105" s="575"/>
      <c r="B4105" s="527"/>
      <c r="C4105" s="153" t="s">
        <v>2733</v>
      </c>
      <c r="D4105" s="154" t="s">
        <v>411</v>
      </c>
      <c r="E4105" s="35" t="s">
        <v>14</v>
      </c>
      <c r="F4105" s="35" t="s">
        <v>15</v>
      </c>
      <c r="G4105" s="36">
        <v>1500</v>
      </c>
      <c r="H4105" s="36">
        <f t="shared" si="33"/>
        <v>12000</v>
      </c>
      <c r="I4105" s="36">
        <v>8</v>
      </c>
    </row>
    <row r="4106" spans="1:9" x14ac:dyDescent="0.25">
      <c r="A4106" s="575"/>
      <c r="B4106" s="527"/>
      <c r="C4106" s="153" t="s">
        <v>2734</v>
      </c>
      <c r="D4106" s="154" t="s">
        <v>2735</v>
      </c>
      <c r="E4106" s="35" t="s">
        <v>14</v>
      </c>
      <c r="F4106" s="35" t="s">
        <v>15</v>
      </c>
      <c r="G4106" s="36">
        <v>300</v>
      </c>
      <c r="H4106" s="36">
        <f t="shared" si="33"/>
        <v>6000</v>
      </c>
      <c r="I4106" s="36">
        <v>20</v>
      </c>
    </row>
    <row r="4107" spans="1:9" x14ac:dyDescent="0.25">
      <c r="A4107" s="575"/>
      <c r="B4107" s="527"/>
      <c r="C4107" s="153" t="s">
        <v>2736</v>
      </c>
      <c r="D4107" s="154" t="s">
        <v>414</v>
      </c>
      <c r="E4107" s="35" t="s">
        <v>14</v>
      </c>
      <c r="F4107" s="35" t="s">
        <v>15</v>
      </c>
      <c r="G4107" s="36">
        <v>4000</v>
      </c>
      <c r="H4107" s="36">
        <f t="shared" si="33"/>
        <v>48000</v>
      </c>
      <c r="I4107" s="36">
        <v>12</v>
      </c>
    </row>
    <row r="4108" spans="1:9" x14ac:dyDescent="0.25">
      <c r="A4108" s="575"/>
      <c r="B4108" s="527"/>
      <c r="C4108" s="153" t="s">
        <v>2737</v>
      </c>
      <c r="D4108" s="154" t="s">
        <v>416</v>
      </c>
      <c r="E4108" s="35" t="s">
        <v>14</v>
      </c>
      <c r="F4108" s="35" t="s">
        <v>30</v>
      </c>
      <c r="G4108" s="36">
        <v>200</v>
      </c>
      <c r="H4108" s="36">
        <f t="shared" si="33"/>
        <v>200000</v>
      </c>
      <c r="I4108" s="36">
        <v>1000</v>
      </c>
    </row>
    <row r="4109" spans="1:9" x14ac:dyDescent="0.25">
      <c r="A4109" s="575"/>
      <c r="B4109" s="527"/>
      <c r="C4109" s="153" t="s">
        <v>2738</v>
      </c>
      <c r="D4109" s="154" t="s">
        <v>1173</v>
      </c>
      <c r="E4109" s="35" t="s">
        <v>14</v>
      </c>
      <c r="F4109" s="35" t="s">
        <v>15</v>
      </c>
      <c r="G4109" s="36">
        <v>1500</v>
      </c>
      <c r="H4109" s="36">
        <f t="shared" si="33"/>
        <v>15000</v>
      </c>
      <c r="I4109" s="36">
        <v>10</v>
      </c>
    </row>
    <row r="4110" spans="1:9" ht="30" x14ac:dyDescent="0.25">
      <c r="A4110" s="575"/>
      <c r="B4110" s="527"/>
      <c r="C4110" s="153" t="s">
        <v>2739</v>
      </c>
      <c r="D4110" s="154" t="s">
        <v>2740</v>
      </c>
      <c r="E4110" s="35" t="s">
        <v>14</v>
      </c>
      <c r="F4110" s="35" t="s">
        <v>15</v>
      </c>
      <c r="G4110" s="36">
        <v>500</v>
      </c>
      <c r="H4110" s="36">
        <f t="shared" si="33"/>
        <v>15000</v>
      </c>
      <c r="I4110" s="36">
        <v>30</v>
      </c>
    </row>
    <row r="4111" spans="1:9" x14ac:dyDescent="0.25">
      <c r="A4111" s="575"/>
      <c r="B4111" s="527"/>
      <c r="C4111" s="153" t="s">
        <v>2741</v>
      </c>
      <c r="D4111" s="154" t="s">
        <v>2742</v>
      </c>
      <c r="E4111" s="35" t="s">
        <v>14</v>
      </c>
      <c r="F4111" s="35" t="s">
        <v>15</v>
      </c>
      <c r="G4111" s="36">
        <v>1500</v>
      </c>
      <c r="H4111" s="36">
        <f t="shared" si="33"/>
        <v>60000</v>
      </c>
      <c r="I4111" s="36">
        <v>40</v>
      </c>
    </row>
    <row r="4112" spans="1:9" x14ac:dyDescent="0.25">
      <c r="A4112" s="575"/>
      <c r="B4112" s="527"/>
      <c r="C4112" s="153" t="s">
        <v>2743</v>
      </c>
      <c r="D4112" s="154" t="s">
        <v>2744</v>
      </c>
      <c r="E4112" s="35" t="s">
        <v>14</v>
      </c>
      <c r="F4112" s="35" t="s">
        <v>66</v>
      </c>
      <c r="G4112" s="36">
        <v>1400</v>
      </c>
      <c r="H4112" s="36">
        <f t="shared" si="33"/>
        <v>39200</v>
      </c>
      <c r="I4112" s="36">
        <v>28</v>
      </c>
    </row>
    <row r="4113" spans="1:9" x14ac:dyDescent="0.25">
      <c r="A4113" s="575"/>
      <c r="B4113" s="527"/>
      <c r="C4113" s="153" t="s">
        <v>2745</v>
      </c>
      <c r="D4113" s="154" t="s">
        <v>2746</v>
      </c>
      <c r="E4113" s="35" t="s">
        <v>14</v>
      </c>
      <c r="F4113" s="35" t="s">
        <v>66</v>
      </c>
      <c r="G4113" s="36">
        <v>2000</v>
      </c>
      <c r="H4113" s="36">
        <f t="shared" si="33"/>
        <v>30000</v>
      </c>
      <c r="I4113" s="36">
        <v>15</v>
      </c>
    </row>
    <row r="4114" spans="1:9" x14ac:dyDescent="0.25">
      <c r="A4114" s="575"/>
      <c r="B4114" s="527"/>
      <c r="C4114" s="153" t="s">
        <v>2747</v>
      </c>
      <c r="D4114" s="154" t="s">
        <v>2748</v>
      </c>
      <c r="E4114" s="35" t="s">
        <v>14</v>
      </c>
      <c r="F4114" s="35" t="s">
        <v>66</v>
      </c>
      <c r="G4114" s="36">
        <v>120</v>
      </c>
      <c r="H4114" s="36">
        <f t="shared" si="33"/>
        <v>36000</v>
      </c>
      <c r="I4114" s="36">
        <v>300</v>
      </c>
    </row>
    <row r="4115" spans="1:9" x14ac:dyDescent="0.25">
      <c r="A4115" s="575"/>
      <c r="B4115" s="527"/>
      <c r="C4115" s="153" t="s">
        <v>2749</v>
      </c>
      <c r="D4115" s="154" t="s">
        <v>99</v>
      </c>
      <c r="E4115" s="35" t="s">
        <v>14</v>
      </c>
      <c r="F4115" s="35" t="s">
        <v>66</v>
      </c>
      <c r="G4115" s="36">
        <v>600</v>
      </c>
      <c r="H4115" s="36">
        <f t="shared" si="33"/>
        <v>60000</v>
      </c>
      <c r="I4115" s="36">
        <v>100</v>
      </c>
    </row>
    <row r="4116" spans="1:9" x14ac:dyDescent="0.25">
      <c r="A4116" s="575"/>
      <c r="B4116" s="527"/>
      <c r="C4116" s="153" t="s">
        <v>2750</v>
      </c>
      <c r="D4116" s="154" t="s">
        <v>101</v>
      </c>
      <c r="E4116" s="35" t="s">
        <v>14</v>
      </c>
      <c r="F4116" s="35" t="s">
        <v>66</v>
      </c>
      <c r="G4116" s="36">
        <v>700</v>
      </c>
      <c r="H4116" s="36">
        <f t="shared" si="33"/>
        <v>56000</v>
      </c>
      <c r="I4116" s="36">
        <v>80</v>
      </c>
    </row>
    <row r="4117" spans="1:9" x14ac:dyDescent="0.25">
      <c r="A4117" s="575"/>
      <c r="B4117" s="527"/>
      <c r="C4117" s="153" t="s">
        <v>2751</v>
      </c>
      <c r="D4117" s="154" t="s">
        <v>103</v>
      </c>
      <c r="E4117" s="35" t="s">
        <v>14</v>
      </c>
      <c r="F4117" s="35" t="s">
        <v>66</v>
      </c>
      <c r="G4117" s="36">
        <v>1000</v>
      </c>
      <c r="H4117" s="36">
        <f t="shared" si="33"/>
        <v>25000</v>
      </c>
      <c r="I4117" s="36">
        <v>25</v>
      </c>
    </row>
    <row r="4118" spans="1:9" x14ac:dyDescent="0.25">
      <c r="A4118" s="575"/>
      <c r="B4118" s="527"/>
      <c r="C4118" s="153" t="s">
        <v>2752</v>
      </c>
      <c r="D4118" s="154" t="s">
        <v>105</v>
      </c>
      <c r="E4118" s="35" t="s">
        <v>14</v>
      </c>
      <c r="F4118" s="35" t="s">
        <v>15</v>
      </c>
      <c r="G4118" s="36">
        <v>500</v>
      </c>
      <c r="H4118" s="36">
        <f t="shared" si="33"/>
        <v>50000</v>
      </c>
      <c r="I4118" s="36">
        <v>100</v>
      </c>
    </row>
    <row r="4119" spans="1:9" ht="30" x14ac:dyDescent="0.25">
      <c r="A4119" s="575"/>
      <c r="B4119" s="527"/>
      <c r="C4119" s="153" t="s">
        <v>2753</v>
      </c>
      <c r="D4119" s="154" t="s">
        <v>109</v>
      </c>
      <c r="E4119" s="35" t="s">
        <v>14</v>
      </c>
      <c r="F4119" s="35" t="s">
        <v>15</v>
      </c>
      <c r="G4119" s="36">
        <v>5000</v>
      </c>
      <c r="H4119" s="36">
        <f t="shared" si="33"/>
        <v>25000</v>
      </c>
      <c r="I4119" s="36">
        <v>5</v>
      </c>
    </row>
    <row r="4120" spans="1:9" x14ac:dyDescent="0.25">
      <c r="A4120" s="575"/>
      <c r="B4120" s="527"/>
      <c r="C4120" s="153" t="s">
        <v>2754</v>
      </c>
      <c r="D4120" s="154" t="s">
        <v>437</v>
      </c>
      <c r="E4120" s="35" t="s">
        <v>14</v>
      </c>
      <c r="F4120" s="35" t="s">
        <v>66</v>
      </c>
      <c r="G4120" s="36">
        <v>60</v>
      </c>
      <c r="H4120" s="36">
        <f t="shared" si="33"/>
        <v>60000</v>
      </c>
      <c r="I4120" s="36">
        <v>1000</v>
      </c>
    </row>
    <row r="4121" spans="1:9" x14ac:dyDescent="0.25">
      <c r="A4121" s="575"/>
      <c r="B4121" s="527"/>
      <c r="C4121" s="153" t="s">
        <v>2755</v>
      </c>
      <c r="D4121" s="154" t="s">
        <v>2756</v>
      </c>
      <c r="E4121" s="35" t="s">
        <v>14</v>
      </c>
      <c r="F4121" s="35" t="s">
        <v>15</v>
      </c>
      <c r="G4121" s="36">
        <v>750</v>
      </c>
      <c r="H4121" s="36">
        <f t="shared" si="33"/>
        <v>7500</v>
      </c>
      <c r="I4121" s="36">
        <v>10</v>
      </c>
    </row>
    <row r="4122" spans="1:9" x14ac:dyDescent="0.25">
      <c r="A4122" s="575"/>
      <c r="B4122" s="527"/>
      <c r="C4122" s="153" t="s">
        <v>2757</v>
      </c>
      <c r="D4122" s="154" t="s">
        <v>2758</v>
      </c>
      <c r="E4122" s="35" t="s">
        <v>14</v>
      </c>
      <c r="F4122" s="35" t="s">
        <v>402</v>
      </c>
      <c r="G4122" s="36">
        <v>1500</v>
      </c>
      <c r="H4122" s="36">
        <f t="shared" si="33"/>
        <v>30000</v>
      </c>
      <c r="I4122" s="36">
        <v>20</v>
      </c>
    </row>
    <row r="4123" spans="1:9" x14ac:dyDescent="0.25">
      <c r="A4123" s="575"/>
      <c r="B4123" s="527"/>
      <c r="C4123" s="153" t="s">
        <v>2759</v>
      </c>
      <c r="D4123" s="154" t="s">
        <v>2760</v>
      </c>
      <c r="E4123" s="35" t="s">
        <v>14</v>
      </c>
      <c r="F4123" s="35" t="s">
        <v>49</v>
      </c>
      <c r="G4123" s="36">
        <v>1500</v>
      </c>
      <c r="H4123" s="36">
        <f t="shared" si="33"/>
        <v>3000</v>
      </c>
      <c r="I4123" s="36">
        <v>2</v>
      </c>
    </row>
    <row r="4124" spans="1:9" x14ac:dyDescent="0.25">
      <c r="A4124" s="575"/>
      <c r="B4124" s="527"/>
      <c r="C4124" s="153" t="s">
        <v>2761</v>
      </c>
      <c r="D4124" s="154" t="s">
        <v>2762</v>
      </c>
      <c r="E4124" s="35" t="s">
        <v>14</v>
      </c>
      <c r="F4124" s="35" t="s">
        <v>15</v>
      </c>
      <c r="G4124" s="36">
        <v>3000</v>
      </c>
      <c r="H4124" s="36">
        <f t="shared" si="33"/>
        <v>30000</v>
      </c>
      <c r="I4124" s="36">
        <v>10</v>
      </c>
    </row>
    <row r="4125" spans="1:9" ht="45" x14ac:dyDescent="0.25">
      <c r="A4125" s="575"/>
      <c r="B4125" s="527"/>
      <c r="C4125" s="153" t="s">
        <v>2763</v>
      </c>
      <c r="D4125" s="154" t="s">
        <v>2764</v>
      </c>
      <c r="E4125" s="35" t="s">
        <v>14</v>
      </c>
      <c r="F4125" s="35" t="s">
        <v>402</v>
      </c>
      <c r="G4125" s="36">
        <v>600</v>
      </c>
      <c r="H4125" s="36">
        <f t="shared" si="33"/>
        <v>90000</v>
      </c>
      <c r="I4125" s="36">
        <v>150</v>
      </c>
    </row>
    <row r="4126" spans="1:9" x14ac:dyDescent="0.25">
      <c r="A4126" s="575"/>
      <c r="B4126" s="527"/>
      <c r="C4126" s="153" t="s">
        <v>2765</v>
      </c>
      <c r="D4126" s="154" t="s">
        <v>2766</v>
      </c>
      <c r="E4126" s="35" t="s">
        <v>14</v>
      </c>
      <c r="F4126" s="35" t="s">
        <v>15</v>
      </c>
      <c r="G4126" s="36">
        <v>3500</v>
      </c>
      <c r="H4126" s="36">
        <f t="shared" si="33"/>
        <v>35000</v>
      </c>
      <c r="I4126" s="36">
        <v>10</v>
      </c>
    </row>
    <row r="4127" spans="1:9" ht="45" x14ac:dyDescent="0.25">
      <c r="A4127" s="575"/>
      <c r="B4127" s="527"/>
      <c r="C4127" s="153" t="s">
        <v>2767</v>
      </c>
      <c r="D4127" s="154" t="s">
        <v>2768</v>
      </c>
      <c r="E4127" s="35" t="s">
        <v>14</v>
      </c>
      <c r="F4127" s="35" t="s">
        <v>15</v>
      </c>
      <c r="G4127" s="36">
        <v>6000</v>
      </c>
      <c r="H4127" s="36">
        <f t="shared" si="33"/>
        <v>42000</v>
      </c>
      <c r="I4127" s="36">
        <v>7</v>
      </c>
    </row>
    <row r="4128" spans="1:9" x14ac:dyDescent="0.25">
      <c r="A4128" s="575"/>
      <c r="B4128" s="527"/>
      <c r="C4128" s="153" t="s">
        <v>2769</v>
      </c>
      <c r="D4128" s="154" t="s">
        <v>2770</v>
      </c>
      <c r="E4128" s="35" t="s">
        <v>14</v>
      </c>
      <c r="F4128" s="35" t="s">
        <v>15</v>
      </c>
      <c r="G4128" s="36">
        <v>3000</v>
      </c>
      <c r="H4128" s="36">
        <f t="shared" si="33"/>
        <v>3000</v>
      </c>
      <c r="I4128" s="36">
        <v>1</v>
      </c>
    </row>
    <row r="4129" spans="1:9" x14ac:dyDescent="0.25">
      <c r="A4129" s="575"/>
      <c r="B4129" s="527"/>
      <c r="C4129" s="153" t="s">
        <v>2771</v>
      </c>
      <c r="D4129" s="154" t="s">
        <v>1202</v>
      </c>
      <c r="E4129" s="35" t="s">
        <v>14</v>
      </c>
      <c r="F4129" s="35" t="s">
        <v>15</v>
      </c>
      <c r="G4129" s="36">
        <v>2500</v>
      </c>
      <c r="H4129" s="36">
        <f t="shared" si="33"/>
        <v>5000</v>
      </c>
      <c r="I4129" s="36">
        <v>2</v>
      </c>
    </row>
    <row r="4130" spans="1:9" ht="30" x14ac:dyDescent="0.25">
      <c r="A4130" s="575"/>
      <c r="B4130" s="527"/>
      <c r="C4130" s="153" t="s">
        <v>2772</v>
      </c>
      <c r="D4130" s="154" t="s">
        <v>2773</v>
      </c>
      <c r="E4130" s="35" t="s">
        <v>14</v>
      </c>
      <c r="F4130" s="35" t="s">
        <v>15</v>
      </c>
      <c r="G4130" s="36">
        <v>3000</v>
      </c>
      <c r="H4130" s="36">
        <f t="shared" si="33"/>
        <v>60000</v>
      </c>
      <c r="I4130" s="36">
        <v>20</v>
      </c>
    </row>
    <row r="4131" spans="1:9" x14ac:dyDescent="0.25">
      <c r="A4131" s="575"/>
      <c r="B4131" s="527"/>
      <c r="C4131" s="153" t="s">
        <v>2774</v>
      </c>
      <c r="D4131" s="154" t="s">
        <v>956</v>
      </c>
      <c r="E4131" s="35" t="s">
        <v>14</v>
      </c>
      <c r="F4131" s="35" t="s">
        <v>15</v>
      </c>
      <c r="G4131" s="36">
        <v>50</v>
      </c>
      <c r="H4131" s="36">
        <f t="shared" si="33"/>
        <v>12500</v>
      </c>
      <c r="I4131" s="36">
        <v>250</v>
      </c>
    </row>
    <row r="4132" spans="1:9" x14ac:dyDescent="0.25">
      <c r="A4132" s="575"/>
      <c r="B4132" s="527">
        <v>5122</v>
      </c>
      <c r="C4132" s="153" t="s">
        <v>2775</v>
      </c>
      <c r="D4132" s="154" t="s">
        <v>115</v>
      </c>
      <c r="E4132" s="35" t="s">
        <v>14</v>
      </c>
      <c r="F4132" s="35" t="s">
        <v>15</v>
      </c>
      <c r="G4132" s="36">
        <v>370000</v>
      </c>
      <c r="H4132" s="36">
        <f t="shared" si="33"/>
        <v>2960000</v>
      </c>
      <c r="I4132" s="36">
        <v>8</v>
      </c>
    </row>
    <row r="4133" spans="1:9" x14ac:dyDescent="0.25">
      <c r="A4133" s="575"/>
      <c r="B4133" s="527"/>
      <c r="C4133" s="153" t="s">
        <v>2776</v>
      </c>
      <c r="D4133" s="154" t="s">
        <v>708</v>
      </c>
      <c r="E4133" s="35" t="s">
        <v>14</v>
      </c>
      <c r="F4133" s="35" t="s">
        <v>15</v>
      </c>
      <c r="G4133" s="36">
        <v>160000</v>
      </c>
      <c r="H4133" s="36">
        <f t="shared" si="33"/>
        <v>480000</v>
      </c>
      <c r="I4133" s="36">
        <v>3</v>
      </c>
    </row>
    <row r="4134" spans="1:9" x14ac:dyDescent="0.25">
      <c r="A4134" s="575"/>
      <c r="B4134" s="527"/>
      <c r="C4134" s="153" t="s">
        <v>2777</v>
      </c>
      <c r="D4134" s="154" t="s">
        <v>2778</v>
      </c>
      <c r="E4134" s="35" t="s">
        <v>14</v>
      </c>
      <c r="F4134" s="35" t="s">
        <v>15</v>
      </c>
      <c r="G4134" s="36">
        <v>15000</v>
      </c>
      <c r="H4134" s="36">
        <f t="shared" si="33"/>
        <v>150000</v>
      </c>
      <c r="I4134" s="36">
        <v>10</v>
      </c>
    </row>
    <row r="4135" spans="1:9" x14ac:dyDescent="0.25">
      <c r="A4135" s="575"/>
      <c r="B4135" s="527"/>
      <c r="C4135" s="153" t="s">
        <v>2779</v>
      </c>
      <c r="D4135" s="154" t="s">
        <v>2780</v>
      </c>
      <c r="E4135" s="35" t="s">
        <v>14</v>
      </c>
      <c r="F4135" s="35" t="s">
        <v>15</v>
      </c>
      <c r="G4135" s="36">
        <v>15000</v>
      </c>
      <c r="H4135" s="36">
        <f t="shared" si="33"/>
        <v>75000</v>
      </c>
      <c r="I4135" s="36">
        <v>5</v>
      </c>
    </row>
    <row r="4136" spans="1:9" ht="30" x14ac:dyDescent="0.25">
      <c r="A4136" s="575"/>
      <c r="B4136" s="527"/>
      <c r="C4136" s="153" t="s">
        <v>2781</v>
      </c>
      <c r="D4136" s="154" t="s">
        <v>2782</v>
      </c>
      <c r="E4136" s="35" t="s">
        <v>14</v>
      </c>
      <c r="F4136" s="35" t="s">
        <v>15</v>
      </c>
      <c r="G4136" s="36">
        <v>10000</v>
      </c>
      <c r="H4136" s="36">
        <f t="shared" si="33"/>
        <v>100000</v>
      </c>
      <c r="I4136" s="36">
        <v>10</v>
      </c>
    </row>
    <row r="4137" spans="1:9" x14ac:dyDescent="0.25">
      <c r="A4137" s="575"/>
      <c r="B4137" s="527"/>
      <c r="C4137" s="153" t="s">
        <v>2783</v>
      </c>
      <c r="D4137" s="154" t="s">
        <v>55</v>
      </c>
      <c r="E4137" s="35" t="s">
        <v>14</v>
      </c>
      <c r="F4137" s="35" t="s">
        <v>15</v>
      </c>
      <c r="G4137" s="36">
        <v>3500</v>
      </c>
      <c r="H4137" s="36">
        <f t="shared" si="33"/>
        <v>17500</v>
      </c>
      <c r="I4137" s="36">
        <v>5</v>
      </c>
    </row>
    <row r="4138" spans="1:9" x14ac:dyDescent="0.25">
      <c r="A4138" s="575"/>
      <c r="B4138" s="527"/>
      <c r="C4138" s="153" t="s">
        <v>2784</v>
      </c>
      <c r="D4138" s="154" t="s">
        <v>1890</v>
      </c>
      <c r="E4138" s="35" t="s">
        <v>14</v>
      </c>
      <c r="F4138" s="35" t="s">
        <v>15</v>
      </c>
      <c r="G4138" s="36">
        <v>25000</v>
      </c>
      <c r="H4138" s="36">
        <f t="shared" si="33"/>
        <v>250000</v>
      </c>
      <c r="I4138" s="36">
        <v>10</v>
      </c>
    </row>
    <row r="4139" spans="1:9" ht="30" x14ac:dyDescent="0.25">
      <c r="A4139" s="575"/>
      <c r="B4139" s="527"/>
      <c r="C4139" s="153" t="s">
        <v>2785</v>
      </c>
      <c r="D4139" s="154" t="s">
        <v>465</v>
      </c>
      <c r="E4139" s="35" t="s">
        <v>14</v>
      </c>
      <c r="F4139" s="35" t="s">
        <v>15</v>
      </c>
      <c r="G4139" s="36">
        <v>12000</v>
      </c>
      <c r="H4139" s="36">
        <f t="shared" si="33"/>
        <v>240000</v>
      </c>
      <c r="I4139" s="36">
        <v>20</v>
      </c>
    </row>
    <row r="4140" spans="1:9" x14ac:dyDescent="0.25">
      <c r="A4140" s="575"/>
      <c r="B4140" s="527"/>
      <c r="C4140" s="153" t="s">
        <v>2786</v>
      </c>
      <c r="D4140" s="154" t="s">
        <v>2787</v>
      </c>
      <c r="E4140" s="35" t="s">
        <v>14</v>
      </c>
      <c r="F4140" s="35" t="s">
        <v>15</v>
      </c>
      <c r="G4140" s="36">
        <v>30000</v>
      </c>
      <c r="H4140" s="36">
        <f t="shared" si="33"/>
        <v>300000</v>
      </c>
      <c r="I4140" s="36">
        <v>10</v>
      </c>
    </row>
    <row r="4141" spans="1:9" x14ac:dyDescent="0.25">
      <c r="A4141" s="575"/>
      <c r="B4141" s="527"/>
      <c r="C4141" s="153" t="s">
        <v>2788</v>
      </c>
      <c r="D4141" s="154" t="s">
        <v>717</v>
      </c>
      <c r="E4141" s="35" t="s">
        <v>14</v>
      </c>
      <c r="F4141" s="35" t="s">
        <v>15</v>
      </c>
      <c r="G4141" s="36">
        <v>60000</v>
      </c>
      <c r="H4141" s="36">
        <f t="shared" si="33"/>
        <v>120000</v>
      </c>
      <c r="I4141" s="36">
        <v>2</v>
      </c>
    </row>
    <row r="4142" spans="1:9" x14ac:dyDescent="0.25">
      <c r="A4142" s="575"/>
      <c r="B4142" s="527"/>
      <c r="C4142" s="153" t="s">
        <v>2789</v>
      </c>
      <c r="D4142" s="154" t="s">
        <v>2790</v>
      </c>
      <c r="E4142" s="35" t="s">
        <v>14</v>
      </c>
      <c r="F4142" s="35" t="s">
        <v>15</v>
      </c>
      <c r="G4142" s="36">
        <v>30000</v>
      </c>
      <c r="H4142" s="36">
        <f t="shared" si="33"/>
        <v>30000</v>
      </c>
      <c r="I4142" s="36">
        <v>1</v>
      </c>
    </row>
    <row r="4143" spans="1:9" x14ac:dyDescent="0.25">
      <c r="A4143" s="575"/>
      <c r="B4143" s="527"/>
      <c r="C4143" s="153" t="s">
        <v>2791</v>
      </c>
      <c r="D4143" s="154" t="s">
        <v>2792</v>
      </c>
      <c r="E4143" s="35" t="s">
        <v>14</v>
      </c>
      <c r="F4143" s="35" t="s">
        <v>15</v>
      </c>
      <c r="G4143" s="36">
        <v>150000</v>
      </c>
      <c r="H4143" s="36">
        <f t="shared" si="33"/>
        <v>150000</v>
      </c>
      <c r="I4143" s="36">
        <v>1</v>
      </c>
    </row>
    <row r="4144" spans="1:9" x14ac:dyDescent="0.25">
      <c r="A4144" s="575"/>
      <c r="B4144" s="527"/>
      <c r="C4144" s="153" t="s">
        <v>2793</v>
      </c>
      <c r="D4144" s="154" t="s">
        <v>1897</v>
      </c>
      <c r="E4144" s="35" t="s">
        <v>14</v>
      </c>
      <c r="F4144" s="35" t="s">
        <v>15</v>
      </c>
      <c r="G4144" s="36">
        <v>70000</v>
      </c>
      <c r="H4144" s="36">
        <f t="shared" si="33"/>
        <v>280000</v>
      </c>
      <c r="I4144" s="36">
        <v>4</v>
      </c>
    </row>
    <row r="4145" spans="1:9" x14ac:dyDescent="0.25">
      <c r="A4145" s="575"/>
      <c r="B4145" s="527"/>
      <c r="C4145" s="153" t="s">
        <v>2794</v>
      </c>
      <c r="D4145" s="154" t="s">
        <v>2427</v>
      </c>
      <c r="E4145" s="35" t="s">
        <v>14</v>
      </c>
      <c r="F4145" s="35" t="s">
        <v>15</v>
      </c>
      <c r="G4145" s="36">
        <v>150000</v>
      </c>
      <c r="H4145" s="36">
        <f t="shared" si="33"/>
        <v>300000</v>
      </c>
      <c r="I4145" s="36">
        <v>2</v>
      </c>
    </row>
    <row r="4146" spans="1:9" x14ac:dyDescent="0.25">
      <c r="A4146" s="575"/>
      <c r="B4146" s="527"/>
      <c r="C4146" s="153" t="s">
        <v>2795</v>
      </c>
      <c r="D4146" s="154" t="s">
        <v>1900</v>
      </c>
      <c r="E4146" s="35" t="s">
        <v>14</v>
      </c>
      <c r="F4146" s="35" t="s">
        <v>15</v>
      </c>
      <c r="G4146" s="36">
        <v>80000</v>
      </c>
      <c r="H4146" s="36">
        <f t="shared" si="33"/>
        <v>80000</v>
      </c>
      <c r="I4146" s="36">
        <v>1</v>
      </c>
    </row>
    <row r="4147" spans="1:9" x14ac:dyDescent="0.25">
      <c r="A4147" s="575"/>
      <c r="B4147" s="527"/>
      <c r="C4147" s="153" t="s">
        <v>2796</v>
      </c>
      <c r="D4147" s="154" t="s">
        <v>469</v>
      </c>
      <c r="E4147" s="35" t="s">
        <v>14</v>
      </c>
      <c r="F4147" s="35" t="s">
        <v>470</v>
      </c>
      <c r="G4147" s="36">
        <v>6000</v>
      </c>
      <c r="H4147" s="36">
        <f t="shared" si="33"/>
        <v>816000</v>
      </c>
      <c r="I4147" s="36">
        <v>136</v>
      </c>
    </row>
    <row r="4148" spans="1:9" x14ac:dyDescent="0.25">
      <c r="A4148" s="575"/>
      <c r="B4148" s="527"/>
      <c r="C4148" s="153" t="s">
        <v>2797</v>
      </c>
      <c r="D4148" s="154" t="s">
        <v>1903</v>
      </c>
      <c r="E4148" s="35" t="s">
        <v>14</v>
      </c>
      <c r="F4148" s="35" t="s">
        <v>15</v>
      </c>
      <c r="G4148" s="36">
        <v>120000</v>
      </c>
      <c r="H4148" s="36">
        <f t="shared" si="33"/>
        <v>600000</v>
      </c>
      <c r="I4148" s="36">
        <v>5</v>
      </c>
    </row>
    <row r="4149" spans="1:9" x14ac:dyDescent="0.25">
      <c r="A4149" s="575"/>
      <c r="B4149" s="527"/>
      <c r="C4149" s="153" t="s">
        <v>2798</v>
      </c>
      <c r="D4149" s="154" t="s">
        <v>1905</v>
      </c>
      <c r="E4149" s="35" t="s">
        <v>14</v>
      </c>
      <c r="F4149" s="35" t="s">
        <v>15</v>
      </c>
      <c r="G4149" s="36">
        <v>160000</v>
      </c>
      <c r="H4149" s="36">
        <f t="shared" si="33"/>
        <v>960000</v>
      </c>
      <c r="I4149" s="36">
        <v>6</v>
      </c>
    </row>
    <row r="4150" spans="1:9" x14ac:dyDescent="0.25">
      <c r="A4150" s="575"/>
      <c r="B4150" s="527">
        <v>5129</v>
      </c>
      <c r="C4150" s="153" t="s">
        <v>2799</v>
      </c>
      <c r="D4150" s="154" t="s">
        <v>2800</v>
      </c>
      <c r="E4150" s="35" t="s">
        <v>14</v>
      </c>
      <c r="F4150" s="35" t="s">
        <v>15</v>
      </c>
      <c r="G4150" s="36">
        <v>50000</v>
      </c>
      <c r="H4150" s="36">
        <f t="shared" si="33"/>
        <v>50000</v>
      </c>
      <c r="I4150" s="36">
        <v>1</v>
      </c>
    </row>
    <row r="4151" spans="1:9" x14ac:dyDescent="0.25">
      <c r="A4151" s="575"/>
      <c r="B4151" s="527"/>
      <c r="C4151" s="153" t="s">
        <v>2801</v>
      </c>
      <c r="D4151" s="154" t="s">
        <v>2802</v>
      </c>
      <c r="E4151" s="35" t="s">
        <v>14</v>
      </c>
      <c r="F4151" s="35" t="s">
        <v>15</v>
      </c>
      <c r="G4151" s="36">
        <v>70000</v>
      </c>
      <c r="H4151" s="36">
        <f t="shared" si="33"/>
        <v>70000</v>
      </c>
      <c r="I4151" s="36">
        <v>1</v>
      </c>
    </row>
    <row r="4152" spans="1:9" ht="30" x14ac:dyDescent="0.25">
      <c r="A4152" s="575"/>
      <c r="B4152" s="527"/>
      <c r="C4152" s="153" t="s">
        <v>2803</v>
      </c>
      <c r="D4152" s="154" t="s">
        <v>2804</v>
      </c>
      <c r="E4152" s="35" t="s">
        <v>14</v>
      </c>
      <c r="F4152" s="35" t="s">
        <v>15</v>
      </c>
      <c r="G4152" s="36">
        <v>10000</v>
      </c>
      <c r="H4152" s="36">
        <f t="shared" si="33"/>
        <v>100000</v>
      </c>
      <c r="I4152" s="36">
        <v>10</v>
      </c>
    </row>
    <row r="4153" spans="1:9" x14ac:dyDescent="0.25">
      <c r="A4153" s="575"/>
      <c r="B4153" s="507" t="s">
        <v>118</v>
      </c>
      <c r="C4153" s="507"/>
      <c r="D4153" s="507"/>
      <c r="E4153" s="507"/>
      <c r="F4153" s="507"/>
      <c r="G4153" s="507"/>
      <c r="H4153" s="74">
        <f>SUM(H4154:H4185)</f>
        <v>37798200</v>
      </c>
      <c r="I4153" s="74"/>
    </row>
    <row r="4154" spans="1:9" s="11" customFormat="1" x14ac:dyDescent="0.25">
      <c r="A4154" s="575"/>
      <c r="B4154" s="527">
        <v>4212</v>
      </c>
      <c r="C4154" s="155">
        <v>65211100</v>
      </c>
      <c r="D4154" s="156" t="s">
        <v>119</v>
      </c>
      <c r="E4154" s="37" t="s">
        <v>120</v>
      </c>
      <c r="F4154" s="37" t="s">
        <v>121</v>
      </c>
      <c r="G4154" s="38">
        <v>6950000</v>
      </c>
      <c r="H4154" s="38">
        <f t="shared" ref="H4154:H4185" si="34">G4154*I4154</f>
        <v>6950000</v>
      </c>
      <c r="I4154" s="38">
        <v>1</v>
      </c>
    </row>
    <row r="4155" spans="1:9" s="11" customFormat="1" x14ac:dyDescent="0.25">
      <c r="A4155" s="575"/>
      <c r="B4155" s="527"/>
      <c r="C4155" s="155">
        <v>65311100</v>
      </c>
      <c r="D4155" s="156" t="s">
        <v>122</v>
      </c>
      <c r="E4155" s="37" t="s">
        <v>120</v>
      </c>
      <c r="F4155" s="37" t="s">
        <v>121</v>
      </c>
      <c r="G4155" s="38">
        <v>12420000</v>
      </c>
      <c r="H4155" s="38">
        <f t="shared" si="34"/>
        <v>12420000</v>
      </c>
      <c r="I4155" s="38">
        <v>1</v>
      </c>
    </row>
    <row r="4156" spans="1:9" s="11" customFormat="1" x14ac:dyDescent="0.25">
      <c r="A4156" s="575"/>
      <c r="B4156" s="531">
        <v>4213</v>
      </c>
      <c r="C4156" s="155">
        <v>65111100</v>
      </c>
      <c r="D4156" s="156" t="s">
        <v>123</v>
      </c>
      <c r="E4156" s="37" t="s">
        <v>120</v>
      </c>
      <c r="F4156" s="37" t="s">
        <v>121</v>
      </c>
      <c r="G4156" s="38">
        <v>799700</v>
      </c>
      <c r="H4156" s="38">
        <f t="shared" si="34"/>
        <v>799700</v>
      </c>
      <c r="I4156" s="38">
        <v>1</v>
      </c>
    </row>
    <row r="4157" spans="1:9" ht="30" x14ac:dyDescent="0.25">
      <c r="A4157" s="575"/>
      <c r="B4157" s="531"/>
      <c r="C4157" s="153" t="s">
        <v>2805</v>
      </c>
      <c r="D4157" s="154" t="s">
        <v>731</v>
      </c>
      <c r="E4157" s="35" t="s">
        <v>126</v>
      </c>
      <c r="F4157" s="35" t="s">
        <v>121</v>
      </c>
      <c r="G4157" s="36">
        <v>870000</v>
      </c>
      <c r="H4157" s="36">
        <f t="shared" si="34"/>
        <v>870000</v>
      </c>
      <c r="I4157" s="36">
        <v>1</v>
      </c>
    </row>
    <row r="4158" spans="1:9" ht="30" x14ac:dyDescent="0.25">
      <c r="A4158" s="575"/>
      <c r="B4158" s="527">
        <v>4214</v>
      </c>
      <c r="C4158" s="153" t="s">
        <v>2806</v>
      </c>
      <c r="D4158" s="154" t="s">
        <v>128</v>
      </c>
      <c r="E4158" s="35" t="s">
        <v>120</v>
      </c>
      <c r="F4158" s="35" t="s">
        <v>121</v>
      </c>
      <c r="G4158" s="36">
        <v>4233400</v>
      </c>
      <c r="H4158" s="36">
        <f t="shared" si="34"/>
        <v>4233400</v>
      </c>
      <c r="I4158" s="36">
        <v>1</v>
      </c>
    </row>
    <row r="4159" spans="1:9" ht="30" x14ac:dyDescent="0.25">
      <c r="A4159" s="575"/>
      <c r="B4159" s="527"/>
      <c r="C4159" s="153" t="s">
        <v>2807</v>
      </c>
      <c r="D4159" s="154" t="s">
        <v>130</v>
      </c>
      <c r="E4159" s="35" t="s">
        <v>14</v>
      </c>
      <c r="F4159" s="35" t="s">
        <v>121</v>
      </c>
      <c r="G4159" s="36">
        <v>4094000</v>
      </c>
      <c r="H4159" s="36">
        <f t="shared" si="34"/>
        <v>4094000</v>
      </c>
      <c r="I4159" s="36">
        <v>1</v>
      </c>
    </row>
    <row r="4160" spans="1:9" ht="30" x14ac:dyDescent="0.25">
      <c r="A4160" s="575"/>
      <c r="B4160" s="527"/>
      <c r="C4160" s="153" t="s">
        <v>2808</v>
      </c>
      <c r="D4160" s="154" t="s">
        <v>133</v>
      </c>
      <c r="E4160" s="35" t="s">
        <v>14</v>
      </c>
      <c r="F4160" s="35" t="s">
        <v>121</v>
      </c>
      <c r="G4160" s="36">
        <v>228000</v>
      </c>
      <c r="H4160" s="36">
        <f t="shared" si="34"/>
        <v>228000</v>
      </c>
      <c r="I4160" s="36">
        <v>1</v>
      </c>
    </row>
    <row r="4161" spans="1:9" x14ac:dyDescent="0.25">
      <c r="A4161" s="575"/>
      <c r="B4161" s="527"/>
      <c r="C4161" s="153" t="s">
        <v>2809</v>
      </c>
      <c r="D4161" s="154" t="s">
        <v>2810</v>
      </c>
      <c r="E4161" s="35" t="s">
        <v>14</v>
      </c>
      <c r="F4161" s="35" t="s">
        <v>121</v>
      </c>
      <c r="G4161" s="36">
        <v>180000</v>
      </c>
      <c r="H4161" s="36">
        <f t="shared" si="34"/>
        <v>180000</v>
      </c>
      <c r="I4161" s="36">
        <v>1</v>
      </c>
    </row>
    <row r="4162" spans="1:9" ht="45" x14ac:dyDescent="0.25">
      <c r="A4162" s="575"/>
      <c r="B4162" s="35">
        <v>4215</v>
      </c>
      <c r="C4162" s="153" t="s">
        <v>2811</v>
      </c>
      <c r="D4162" s="154" t="s">
        <v>2812</v>
      </c>
      <c r="E4162" s="35" t="s">
        <v>120</v>
      </c>
      <c r="F4162" s="35" t="s">
        <v>121</v>
      </c>
      <c r="G4162" s="36">
        <v>460000</v>
      </c>
      <c r="H4162" s="36">
        <f t="shared" si="34"/>
        <v>460000</v>
      </c>
      <c r="I4162" s="36">
        <v>1</v>
      </c>
    </row>
    <row r="4163" spans="1:9" s="11" customFormat="1" x14ac:dyDescent="0.25">
      <c r="A4163" s="575"/>
      <c r="B4163" s="37">
        <v>4222</v>
      </c>
      <c r="C4163" s="155">
        <v>79991200</v>
      </c>
      <c r="D4163" s="156" t="s">
        <v>483</v>
      </c>
      <c r="E4163" s="37" t="s">
        <v>126</v>
      </c>
      <c r="F4163" s="37" t="s">
        <v>121</v>
      </c>
      <c r="G4163" s="38">
        <v>1000000</v>
      </c>
      <c r="H4163" s="38">
        <f t="shared" si="34"/>
        <v>1000000</v>
      </c>
      <c r="I4163" s="38">
        <v>1</v>
      </c>
    </row>
    <row r="4164" spans="1:9" x14ac:dyDescent="0.25">
      <c r="A4164" s="575"/>
      <c r="B4164" s="35">
        <v>4231</v>
      </c>
      <c r="C4164" s="153" t="s">
        <v>2813</v>
      </c>
      <c r="D4164" s="154" t="s">
        <v>485</v>
      </c>
      <c r="E4164" s="35" t="s">
        <v>14</v>
      </c>
      <c r="F4164" s="35" t="s">
        <v>15</v>
      </c>
      <c r="G4164" s="36">
        <v>1000</v>
      </c>
      <c r="H4164" s="36">
        <f t="shared" si="34"/>
        <v>500000</v>
      </c>
      <c r="I4164" s="36">
        <v>500</v>
      </c>
    </row>
    <row r="4165" spans="1:9" s="11" customFormat="1" ht="45" x14ac:dyDescent="0.25">
      <c r="A4165" s="575"/>
      <c r="B4165" s="37">
        <v>4232</v>
      </c>
      <c r="C4165" s="155">
        <v>72261160</v>
      </c>
      <c r="D4165" s="156" t="s">
        <v>2814</v>
      </c>
      <c r="E4165" s="37" t="s">
        <v>120</v>
      </c>
      <c r="F4165" s="37" t="s">
        <v>121</v>
      </c>
      <c r="G4165" s="38">
        <v>234000</v>
      </c>
      <c r="H4165" s="38">
        <f t="shared" si="34"/>
        <v>234000</v>
      </c>
      <c r="I4165" s="38">
        <v>1</v>
      </c>
    </row>
    <row r="4166" spans="1:9" ht="30" x14ac:dyDescent="0.25">
      <c r="A4166" s="575"/>
      <c r="B4166" s="527">
        <v>4234</v>
      </c>
      <c r="C4166" s="153" t="s">
        <v>2815</v>
      </c>
      <c r="D4166" s="154" t="s">
        <v>2816</v>
      </c>
      <c r="E4166" s="35" t="s">
        <v>14</v>
      </c>
      <c r="F4166" s="35" t="s">
        <v>15</v>
      </c>
      <c r="G4166" s="36">
        <v>8</v>
      </c>
      <c r="H4166" s="36">
        <f t="shared" si="34"/>
        <v>40000</v>
      </c>
      <c r="I4166" s="36">
        <v>5000</v>
      </c>
    </row>
    <row r="4167" spans="1:9" ht="45" x14ac:dyDescent="0.25">
      <c r="A4167" s="575"/>
      <c r="B4167" s="527"/>
      <c r="C4167" s="153" t="s">
        <v>2817</v>
      </c>
      <c r="D4167" s="154" t="s">
        <v>2818</v>
      </c>
      <c r="E4167" s="35" t="s">
        <v>14</v>
      </c>
      <c r="F4167" s="35" t="s">
        <v>15</v>
      </c>
      <c r="G4167" s="36">
        <v>2</v>
      </c>
      <c r="H4167" s="36">
        <f t="shared" si="34"/>
        <v>8960</v>
      </c>
      <c r="I4167" s="36">
        <v>4480</v>
      </c>
    </row>
    <row r="4168" spans="1:9" ht="30" x14ac:dyDescent="0.25">
      <c r="A4168" s="575"/>
      <c r="B4168" s="527"/>
      <c r="C4168" s="153" t="s">
        <v>2819</v>
      </c>
      <c r="D4168" s="154" t="s">
        <v>2820</v>
      </c>
      <c r="E4168" s="35" t="s">
        <v>14</v>
      </c>
      <c r="F4168" s="35" t="s">
        <v>15</v>
      </c>
      <c r="G4168" s="36">
        <v>8</v>
      </c>
      <c r="H4168" s="36">
        <f t="shared" si="34"/>
        <v>120000</v>
      </c>
      <c r="I4168" s="36">
        <v>15000</v>
      </c>
    </row>
    <row r="4169" spans="1:9" ht="30" x14ac:dyDescent="0.25">
      <c r="A4169" s="575"/>
      <c r="B4169" s="527"/>
      <c r="C4169" s="153" t="s">
        <v>2821</v>
      </c>
      <c r="D4169" s="154" t="s">
        <v>2822</v>
      </c>
      <c r="E4169" s="35" t="s">
        <v>14</v>
      </c>
      <c r="F4169" s="35" t="s">
        <v>15</v>
      </c>
      <c r="G4169" s="36">
        <v>7</v>
      </c>
      <c r="H4169" s="36">
        <f t="shared" si="34"/>
        <v>70000</v>
      </c>
      <c r="I4169" s="36">
        <v>10000</v>
      </c>
    </row>
    <row r="4170" spans="1:9" ht="30" x14ac:dyDescent="0.25">
      <c r="A4170" s="575"/>
      <c r="B4170" s="527"/>
      <c r="C4170" s="153" t="s">
        <v>2823</v>
      </c>
      <c r="D4170" s="154" t="s">
        <v>2824</v>
      </c>
      <c r="E4170" s="35" t="s">
        <v>14</v>
      </c>
      <c r="F4170" s="35" t="s">
        <v>15</v>
      </c>
      <c r="G4170" s="36">
        <v>7</v>
      </c>
      <c r="H4170" s="36">
        <f t="shared" si="34"/>
        <v>14140</v>
      </c>
      <c r="I4170" s="36">
        <v>2020</v>
      </c>
    </row>
    <row r="4171" spans="1:9" ht="30" x14ac:dyDescent="0.25">
      <c r="A4171" s="575"/>
      <c r="B4171" s="527"/>
      <c r="C4171" s="153" t="s">
        <v>2825</v>
      </c>
      <c r="D4171" s="154" t="s">
        <v>2826</v>
      </c>
      <c r="E4171" s="35" t="s">
        <v>14</v>
      </c>
      <c r="F4171" s="35" t="s">
        <v>15</v>
      </c>
      <c r="G4171" s="36">
        <v>500</v>
      </c>
      <c r="H4171" s="36">
        <f t="shared" si="34"/>
        <v>125000</v>
      </c>
      <c r="I4171" s="36">
        <v>250</v>
      </c>
    </row>
    <row r="4172" spans="1:9" ht="30" x14ac:dyDescent="0.25">
      <c r="A4172" s="575"/>
      <c r="B4172" s="527"/>
      <c r="C4172" s="153" t="s">
        <v>2827</v>
      </c>
      <c r="D4172" s="154" t="s">
        <v>2828</v>
      </c>
      <c r="E4172" s="35" t="s">
        <v>14</v>
      </c>
      <c r="F4172" s="35" t="s">
        <v>15</v>
      </c>
      <c r="G4172" s="36">
        <v>800</v>
      </c>
      <c r="H4172" s="36">
        <f t="shared" si="34"/>
        <v>192000</v>
      </c>
      <c r="I4172" s="36">
        <v>240</v>
      </c>
    </row>
    <row r="4173" spans="1:9" ht="45" x14ac:dyDescent="0.25">
      <c r="A4173" s="575"/>
      <c r="B4173" s="527"/>
      <c r="C4173" s="153" t="s">
        <v>2829</v>
      </c>
      <c r="D4173" s="154" t="s">
        <v>2830</v>
      </c>
      <c r="E4173" s="35" t="s">
        <v>14</v>
      </c>
      <c r="F4173" s="35" t="s">
        <v>15</v>
      </c>
      <c r="G4173" s="36">
        <v>10</v>
      </c>
      <c r="H4173" s="36">
        <f t="shared" si="34"/>
        <v>60000</v>
      </c>
      <c r="I4173" s="36">
        <v>6000</v>
      </c>
    </row>
    <row r="4174" spans="1:9" ht="45" x14ac:dyDescent="0.25">
      <c r="A4174" s="575"/>
      <c r="B4174" s="527"/>
      <c r="C4174" s="153" t="s">
        <v>2831</v>
      </c>
      <c r="D4174" s="154" t="s">
        <v>2832</v>
      </c>
      <c r="E4174" s="35" t="s">
        <v>14</v>
      </c>
      <c r="F4174" s="35" t="s">
        <v>15</v>
      </c>
      <c r="G4174" s="36">
        <v>10</v>
      </c>
      <c r="H4174" s="36">
        <f t="shared" si="34"/>
        <v>80000</v>
      </c>
      <c r="I4174" s="36">
        <v>8000</v>
      </c>
    </row>
    <row r="4175" spans="1:9" ht="45" x14ac:dyDescent="0.25">
      <c r="A4175" s="575"/>
      <c r="B4175" s="527"/>
      <c r="C4175" s="153" t="s">
        <v>2833</v>
      </c>
      <c r="D4175" s="154" t="s">
        <v>2834</v>
      </c>
      <c r="E4175" s="35" t="s">
        <v>14</v>
      </c>
      <c r="F4175" s="35" t="s">
        <v>15</v>
      </c>
      <c r="G4175" s="36">
        <v>6000</v>
      </c>
      <c r="H4175" s="36">
        <f t="shared" si="34"/>
        <v>108000</v>
      </c>
      <c r="I4175" s="36">
        <v>18</v>
      </c>
    </row>
    <row r="4176" spans="1:9" ht="45" x14ac:dyDescent="0.25">
      <c r="A4176" s="575"/>
      <c r="B4176" s="527"/>
      <c r="C4176" s="153" t="s">
        <v>2835</v>
      </c>
      <c r="D4176" s="154" t="s">
        <v>142</v>
      </c>
      <c r="E4176" s="35" t="s">
        <v>120</v>
      </c>
      <c r="F4176" s="35" t="s">
        <v>121</v>
      </c>
      <c r="G4176" s="36">
        <v>56000</v>
      </c>
      <c r="H4176" s="36">
        <f t="shared" si="34"/>
        <v>56000</v>
      </c>
      <c r="I4176" s="36">
        <v>1</v>
      </c>
    </row>
    <row r="4177" spans="1:9" ht="30" x14ac:dyDescent="0.25">
      <c r="A4177" s="575"/>
      <c r="B4177" s="527"/>
      <c r="C4177" s="153" t="s">
        <v>2836</v>
      </c>
      <c r="D4177" s="154" t="s">
        <v>497</v>
      </c>
      <c r="E4177" s="35" t="s">
        <v>120</v>
      </c>
      <c r="F4177" s="35" t="s">
        <v>121</v>
      </c>
      <c r="G4177" s="36">
        <v>35000</v>
      </c>
      <c r="H4177" s="36">
        <f t="shared" si="34"/>
        <v>35000</v>
      </c>
      <c r="I4177" s="36">
        <v>1</v>
      </c>
    </row>
    <row r="4178" spans="1:9" x14ac:dyDescent="0.25">
      <c r="A4178" s="575"/>
      <c r="B4178" s="527"/>
      <c r="C4178" s="153" t="s">
        <v>2837</v>
      </c>
      <c r="D4178" s="154" t="s">
        <v>499</v>
      </c>
      <c r="E4178" s="35" t="s">
        <v>14</v>
      </c>
      <c r="F4178" s="35" t="s">
        <v>121</v>
      </c>
      <c r="G4178" s="36">
        <v>600000</v>
      </c>
      <c r="H4178" s="36">
        <f t="shared" si="34"/>
        <v>600000</v>
      </c>
      <c r="I4178" s="36">
        <v>1</v>
      </c>
    </row>
    <row r="4179" spans="1:9" ht="30" x14ac:dyDescent="0.25">
      <c r="A4179" s="575"/>
      <c r="B4179" s="527">
        <v>4252</v>
      </c>
      <c r="C4179" s="153" t="s">
        <v>2838</v>
      </c>
      <c r="D4179" s="154" t="s">
        <v>2839</v>
      </c>
      <c r="E4179" s="35" t="s">
        <v>126</v>
      </c>
      <c r="F4179" s="35" t="s">
        <v>121</v>
      </c>
      <c r="G4179" s="36">
        <v>900000</v>
      </c>
      <c r="H4179" s="36">
        <f t="shared" si="34"/>
        <v>900000</v>
      </c>
      <c r="I4179" s="36">
        <v>1</v>
      </c>
    </row>
    <row r="4180" spans="1:9" ht="45" x14ac:dyDescent="0.25">
      <c r="A4180" s="575"/>
      <c r="B4180" s="527"/>
      <c r="C4180" s="153" t="s">
        <v>2840</v>
      </c>
      <c r="D4180" s="154" t="s">
        <v>509</v>
      </c>
      <c r="E4180" s="35" t="s">
        <v>149</v>
      </c>
      <c r="F4180" s="35" t="s">
        <v>121</v>
      </c>
      <c r="G4180" s="36">
        <v>585000</v>
      </c>
      <c r="H4180" s="36">
        <f t="shared" si="34"/>
        <v>585000</v>
      </c>
      <c r="I4180" s="36">
        <v>1</v>
      </c>
    </row>
    <row r="4181" spans="1:9" ht="75" x14ac:dyDescent="0.25">
      <c r="A4181" s="575"/>
      <c r="B4181" s="527"/>
      <c r="C4181" s="153" t="s">
        <v>2841</v>
      </c>
      <c r="D4181" s="154" t="s">
        <v>2842</v>
      </c>
      <c r="E4181" s="35" t="s">
        <v>149</v>
      </c>
      <c r="F4181" s="35" t="s">
        <v>121</v>
      </c>
      <c r="G4181" s="36">
        <v>755000</v>
      </c>
      <c r="H4181" s="36">
        <f t="shared" si="34"/>
        <v>755000</v>
      </c>
      <c r="I4181" s="36">
        <v>1</v>
      </c>
    </row>
    <row r="4182" spans="1:9" ht="30" x14ac:dyDescent="0.25">
      <c r="A4182" s="575"/>
      <c r="B4182" s="527"/>
      <c r="C4182" s="153" t="s">
        <v>2843</v>
      </c>
      <c r="D4182" s="154" t="s">
        <v>2455</v>
      </c>
      <c r="E4182" s="35" t="s">
        <v>149</v>
      </c>
      <c r="F4182" s="35" t="s">
        <v>121</v>
      </c>
      <c r="G4182" s="36">
        <v>920000</v>
      </c>
      <c r="H4182" s="36">
        <f t="shared" si="34"/>
        <v>920000</v>
      </c>
      <c r="I4182" s="36">
        <v>1</v>
      </c>
    </row>
    <row r="4183" spans="1:9" ht="60" x14ac:dyDescent="0.25">
      <c r="A4183" s="575"/>
      <c r="B4183" s="527"/>
      <c r="C4183" s="153" t="s">
        <v>2844</v>
      </c>
      <c r="D4183" s="154" t="s">
        <v>2845</v>
      </c>
      <c r="E4183" s="35" t="s">
        <v>149</v>
      </c>
      <c r="F4183" s="35" t="s">
        <v>121</v>
      </c>
      <c r="G4183" s="36">
        <v>730000</v>
      </c>
      <c r="H4183" s="36">
        <f t="shared" si="34"/>
        <v>730000</v>
      </c>
      <c r="I4183" s="36">
        <v>1</v>
      </c>
    </row>
    <row r="4184" spans="1:9" ht="45" x14ac:dyDescent="0.25">
      <c r="A4184" s="575"/>
      <c r="B4184" s="527"/>
      <c r="C4184" s="153" t="s">
        <v>2846</v>
      </c>
      <c r="D4184" s="154" t="s">
        <v>512</v>
      </c>
      <c r="E4184" s="35" t="s">
        <v>149</v>
      </c>
      <c r="F4184" s="35" t="s">
        <v>121</v>
      </c>
      <c r="G4184" s="36">
        <v>190000</v>
      </c>
      <c r="H4184" s="36">
        <f t="shared" si="34"/>
        <v>190000</v>
      </c>
      <c r="I4184" s="36">
        <v>1</v>
      </c>
    </row>
    <row r="4185" spans="1:9" ht="30" x14ac:dyDescent="0.25">
      <c r="A4185" s="575"/>
      <c r="B4185" s="527"/>
      <c r="C4185" s="153" t="s">
        <v>2847</v>
      </c>
      <c r="D4185" s="154" t="s">
        <v>543</v>
      </c>
      <c r="E4185" s="35" t="s">
        <v>126</v>
      </c>
      <c r="F4185" s="35" t="s">
        <v>121</v>
      </c>
      <c r="G4185" s="36">
        <v>240000</v>
      </c>
      <c r="H4185" s="36">
        <f t="shared" si="34"/>
        <v>240000</v>
      </c>
      <c r="I4185" s="36">
        <v>1</v>
      </c>
    </row>
    <row r="4186" spans="1:9" x14ac:dyDescent="0.25">
      <c r="A4186" s="575"/>
      <c r="B4186" s="530" t="s">
        <v>513</v>
      </c>
      <c r="C4186" s="530"/>
      <c r="D4186" s="530"/>
      <c r="E4186" s="530"/>
      <c r="F4186" s="530"/>
      <c r="G4186" s="530"/>
      <c r="H4186" s="39">
        <f>SUM(H4187+H4189)</f>
        <v>9656088</v>
      </c>
      <c r="I4186" s="39"/>
    </row>
    <row r="4187" spans="1:9" x14ac:dyDescent="0.25">
      <c r="A4187" s="575"/>
      <c r="B4187" s="554" t="s">
        <v>154</v>
      </c>
      <c r="C4187" s="554"/>
      <c r="D4187" s="554"/>
      <c r="E4187" s="554"/>
      <c r="F4187" s="554"/>
      <c r="G4187" s="554"/>
      <c r="H4187" s="40">
        <f>SUM(H4188:H4188)</f>
        <v>9412088</v>
      </c>
      <c r="I4187" s="40"/>
    </row>
    <row r="4188" spans="1:9" ht="45" x14ac:dyDescent="0.25">
      <c r="A4188" s="575"/>
      <c r="B4188" s="35">
        <v>5113</v>
      </c>
      <c r="C4188" s="153" t="s">
        <v>2848</v>
      </c>
      <c r="D4188" s="154" t="s">
        <v>2849</v>
      </c>
      <c r="E4188" s="35" t="s">
        <v>149</v>
      </c>
      <c r="F4188" s="35" t="s">
        <v>121</v>
      </c>
      <c r="G4188" s="36">
        <v>9412088</v>
      </c>
      <c r="H4188" s="36">
        <f>G4188*I4188</f>
        <v>9412088</v>
      </c>
      <c r="I4188" s="36">
        <v>1</v>
      </c>
    </row>
    <row r="4189" spans="1:9" x14ac:dyDescent="0.25">
      <c r="A4189" s="575"/>
      <c r="B4189" s="554" t="s">
        <v>118</v>
      </c>
      <c r="C4189" s="554"/>
      <c r="D4189" s="554"/>
      <c r="E4189" s="554"/>
      <c r="F4189" s="554"/>
      <c r="G4189" s="554"/>
      <c r="H4189" s="40">
        <f>SUM(H4190:H4191)</f>
        <v>244000</v>
      </c>
      <c r="I4189" s="40"/>
    </row>
    <row r="4190" spans="1:9" ht="30" x14ac:dyDescent="0.25">
      <c r="A4190" s="575"/>
      <c r="B4190" s="527">
        <v>5113</v>
      </c>
      <c r="C4190" s="155">
        <v>71351540</v>
      </c>
      <c r="D4190" s="156" t="s">
        <v>2850</v>
      </c>
      <c r="E4190" s="37" t="s">
        <v>149</v>
      </c>
      <c r="F4190" s="37" t="s">
        <v>121</v>
      </c>
      <c r="G4190" s="38">
        <v>188000</v>
      </c>
      <c r="H4190" s="38">
        <f>G4190*I4190</f>
        <v>188000</v>
      </c>
      <c r="I4190" s="38">
        <v>1</v>
      </c>
    </row>
    <row r="4191" spans="1:9" ht="30" x14ac:dyDescent="0.25">
      <c r="A4191" s="575"/>
      <c r="B4191" s="527"/>
      <c r="C4191" s="153" t="s">
        <v>2851</v>
      </c>
      <c r="D4191" s="154" t="s">
        <v>2852</v>
      </c>
      <c r="E4191" s="35" t="s">
        <v>120</v>
      </c>
      <c r="F4191" s="35" t="s">
        <v>121</v>
      </c>
      <c r="G4191" s="36">
        <v>56000</v>
      </c>
      <c r="H4191" s="36">
        <f>G4191*I4191</f>
        <v>56000</v>
      </c>
      <c r="I4191" s="36">
        <v>1</v>
      </c>
    </row>
    <row r="4192" spans="1:9" x14ac:dyDescent="0.25">
      <c r="A4192" s="575"/>
      <c r="B4192" s="528" t="s">
        <v>153</v>
      </c>
      <c r="C4192" s="528"/>
      <c r="D4192" s="528"/>
      <c r="E4192" s="528"/>
      <c r="F4192" s="528"/>
      <c r="G4192" s="528"/>
      <c r="H4192" s="34">
        <f>SUM(H4193+H4195)</f>
        <v>3000000</v>
      </c>
      <c r="I4192" s="34"/>
    </row>
    <row r="4193" spans="1:9" x14ac:dyDescent="0.25">
      <c r="A4193" s="575"/>
      <c r="B4193" s="507" t="s">
        <v>154</v>
      </c>
      <c r="C4193" s="507"/>
      <c r="D4193" s="507"/>
      <c r="E4193" s="507"/>
      <c r="F4193" s="507"/>
      <c r="G4193" s="507"/>
      <c r="H4193" s="74">
        <f>SUM(H4194:H4194)</f>
        <v>2700000</v>
      </c>
      <c r="I4193" s="74"/>
    </row>
    <row r="4194" spans="1:9" ht="30" x14ac:dyDescent="0.25">
      <c r="A4194" s="575"/>
      <c r="B4194" s="35">
        <v>5134</v>
      </c>
      <c r="C4194" s="153" t="s">
        <v>2853</v>
      </c>
      <c r="D4194" s="154" t="s">
        <v>519</v>
      </c>
      <c r="E4194" s="35" t="s">
        <v>126</v>
      </c>
      <c r="F4194" s="35" t="s">
        <v>121</v>
      </c>
      <c r="G4194" s="36">
        <v>2700000</v>
      </c>
      <c r="H4194" s="36">
        <f>G4194*I4194</f>
        <v>2700000</v>
      </c>
      <c r="I4194" s="36">
        <v>1</v>
      </c>
    </row>
    <row r="4195" spans="1:9" x14ac:dyDescent="0.25">
      <c r="A4195" s="575"/>
      <c r="B4195" s="507" t="s">
        <v>118</v>
      </c>
      <c r="C4195" s="507"/>
      <c r="D4195" s="507"/>
      <c r="E4195" s="507"/>
      <c r="F4195" s="507"/>
      <c r="G4195" s="507"/>
      <c r="H4195" s="74">
        <f>SUM(H4196:H4196)</f>
        <v>300000</v>
      </c>
      <c r="I4195" s="74"/>
    </row>
    <row r="4196" spans="1:9" x14ac:dyDescent="0.25">
      <c r="A4196" s="575"/>
      <c r="B4196" s="35">
        <v>5134</v>
      </c>
      <c r="C4196" s="153" t="s">
        <v>2854</v>
      </c>
      <c r="D4196" s="154" t="s">
        <v>164</v>
      </c>
      <c r="E4196" s="35" t="s">
        <v>126</v>
      </c>
      <c r="F4196" s="35" t="s">
        <v>121</v>
      </c>
      <c r="G4196" s="36">
        <v>300000</v>
      </c>
      <c r="H4196" s="36">
        <f>G4196*I4196</f>
        <v>300000</v>
      </c>
      <c r="I4196" s="36">
        <v>1</v>
      </c>
    </row>
    <row r="4197" spans="1:9" x14ac:dyDescent="0.25">
      <c r="A4197" s="575"/>
      <c r="B4197" s="528" t="s">
        <v>524</v>
      </c>
      <c r="C4197" s="528"/>
      <c r="D4197" s="528"/>
      <c r="E4197" s="528"/>
      <c r="F4197" s="528"/>
      <c r="G4197" s="528"/>
      <c r="H4197" s="34">
        <f>SUM(H4198)</f>
        <v>1500000</v>
      </c>
      <c r="I4197" s="34"/>
    </row>
    <row r="4198" spans="1:9" x14ac:dyDescent="0.25">
      <c r="A4198" s="575"/>
      <c r="B4198" s="507" t="s">
        <v>118</v>
      </c>
      <c r="C4198" s="507"/>
      <c r="D4198" s="507"/>
      <c r="E4198" s="507"/>
      <c r="F4198" s="507"/>
      <c r="G4198" s="507"/>
      <c r="H4198" s="74">
        <f>SUM(H4199:H4200)</f>
        <v>1500000</v>
      </c>
      <c r="I4198" s="74"/>
    </row>
    <row r="4199" spans="1:9" ht="60" x14ac:dyDescent="0.25">
      <c r="A4199" s="575"/>
      <c r="B4199" s="531">
        <v>4239</v>
      </c>
      <c r="C4199" s="153" t="s">
        <v>2855</v>
      </c>
      <c r="D4199" s="154" t="s">
        <v>2856</v>
      </c>
      <c r="E4199" s="35" t="s">
        <v>14</v>
      </c>
      <c r="F4199" s="35" t="s">
        <v>121</v>
      </c>
      <c r="G4199" s="36">
        <v>540000</v>
      </c>
      <c r="H4199" s="36">
        <f>G4199*I4199</f>
        <v>540000</v>
      </c>
      <c r="I4199" s="36">
        <v>1</v>
      </c>
    </row>
    <row r="4200" spans="1:9" ht="60" x14ac:dyDescent="0.25">
      <c r="A4200" s="575"/>
      <c r="B4200" s="531"/>
      <c r="C4200" s="153" t="s">
        <v>2857</v>
      </c>
      <c r="D4200" s="154" t="s">
        <v>2858</v>
      </c>
      <c r="E4200" s="35" t="s">
        <v>14</v>
      </c>
      <c r="F4200" s="35" t="s">
        <v>121</v>
      </c>
      <c r="G4200" s="36">
        <v>960000</v>
      </c>
      <c r="H4200" s="36">
        <f>G4200*I4200</f>
        <v>960000</v>
      </c>
      <c r="I4200" s="36">
        <v>1</v>
      </c>
    </row>
    <row r="4201" spans="1:9" x14ac:dyDescent="0.25">
      <c r="A4201" s="575"/>
      <c r="B4201" s="528" t="s">
        <v>165</v>
      </c>
      <c r="C4201" s="528"/>
      <c r="D4201" s="528"/>
      <c r="E4201" s="528"/>
      <c r="F4201" s="528"/>
      <c r="G4201" s="528"/>
      <c r="H4201" s="34">
        <f>SUM(H4202+H4204)</f>
        <v>101797533</v>
      </c>
      <c r="I4201" s="34"/>
    </row>
    <row r="4202" spans="1:9" x14ac:dyDescent="0.25">
      <c r="A4202" s="575"/>
      <c r="B4202" s="507" t="s">
        <v>154</v>
      </c>
      <c r="C4202" s="507"/>
      <c r="D4202" s="507"/>
      <c r="E4202" s="507"/>
      <c r="F4202" s="507"/>
      <c r="G4202" s="507"/>
      <c r="H4202" s="74">
        <f>SUM(H4203:H4203)</f>
        <v>100790533</v>
      </c>
      <c r="I4202" s="74"/>
    </row>
    <row r="4203" spans="1:9" ht="30" x14ac:dyDescent="0.25">
      <c r="A4203" s="575"/>
      <c r="B4203" s="35">
        <v>4251</v>
      </c>
      <c r="C4203" s="153" t="s">
        <v>2859</v>
      </c>
      <c r="D4203" s="154" t="s">
        <v>167</v>
      </c>
      <c r="E4203" s="35" t="s">
        <v>149</v>
      </c>
      <c r="F4203" s="35" t="s">
        <v>121</v>
      </c>
      <c r="G4203" s="36">
        <v>100790533</v>
      </c>
      <c r="H4203" s="36">
        <f>G4203*I4203</f>
        <v>100790533</v>
      </c>
      <c r="I4203" s="36">
        <v>1</v>
      </c>
    </row>
    <row r="4204" spans="1:9" x14ac:dyDescent="0.25">
      <c r="A4204" s="575"/>
      <c r="B4204" s="554" t="s">
        <v>118</v>
      </c>
      <c r="C4204" s="554"/>
      <c r="D4204" s="554"/>
      <c r="E4204" s="554"/>
      <c r="F4204" s="554"/>
      <c r="G4204" s="554"/>
      <c r="H4204" s="40">
        <f>SUM(H4205:H4205)</f>
        <v>1007000</v>
      </c>
      <c r="I4204" s="40"/>
    </row>
    <row r="4205" spans="1:9" ht="30" x14ac:dyDescent="0.25">
      <c r="A4205" s="575"/>
      <c r="B4205" s="37">
        <v>4251</v>
      </c>
      <c r="C4205" s="155">
        <v>71351540</v>
      </c>
      <c r="D4205" s="156" t="s">
        <v>929</v>
      </c>
      <c r="E4205" s="37" t="s">
        <v>149</v>
      </c>
      <c r="F4205" s="37" t="s">
        <v>121</v>
      </c>
      <c r="G4205" s="38">
        <v>1007000</v>
      </c>
      <c r="H4205" s="38">
        <f>G4205*I4205</f>
        <v>1007000</v>
      </c>
      <c r="I4205" s="38">
        <v>1</v>
      </c>
    </row>
    <row r="4206" spans="1:9" x14ac:dyDescent="0.25">
      <c r="A4206" s="575"/>
      <c r="B4206" s="528" t="s">
        <v>169</v>
      </c>
      <c r="C4206" s="528"/>
      <c r="D4206" s="528"/>
      <c r="E4206" s="528"/>
      <c r="F4206" s="528"/>
      <c r="G4206" s="528"/>
      <c r="H4206" s="34">
        <f>SUM(H4207+H4209)</f>
        <v>20399412</v>
      </c>
      <c r="I4206" s="34"/>
    </row>
    <row r="4207" spans="1:9" x14ac:dyDescent="0.25">
      <c r="A4207" s="575"/>
      <c r="B4207" s="507" t="s">
        <v>154</v>
      </c>
      <c r="C4207" s="507"/>
      <c r="D4207" s="507"/>
      <c r="E4207" s="507"/>
      <c r="F4207" s="507"/>
      <c r="G4207" s="507"/>
      <c r="H4207" s="74">
        <f>SUM(H4208:H4208)</f>
        <v>19999512</v>
      </c>
      <c r="I4207" s="74"/>
    </row>
    <row r="4208" spans="1:9" ht="30" x14ac:dyDescent="0.25">
      <c r="A4208" s="575"/>
      <c r="B4208" s="35">
        <v>4251</v>
      </c>
      <c r="C4208" s="153" t="s">
        <v>2860</v>
      </c>
      <c r="D4208" s="154" t="s">
        <v>2861</v>
      </c>
      <c r="E4208" s="35" t="s">
        <v>149</v>
      </c>
      <c r="F4208" s="35" t="s">
        <v>121</v>
      </c>
      <c r="G4208" s="36">
        <v>19999512</v>
      </c>
      <c r="H4208" s="36">
        <f>G4208*I4208</f>
        <v>19999512</v>
      </c>
      <c r="I4208" s="36">
        <v>1</v>
      </c>
    </row>
    <row r="4209" spans="1:9" x14ac:dyDescent="0.25">
      <c r="A4209" s="575"/>
      <c r="B4209" s="554" t="s">
        <v>118</v>
      </c>
      <c r="C4209" s="554"/>
      <c r="D4209" s="554"/>
      <c r="E4209" s="554"/>
      <c r="F4209" s="554"/>
      <c r="G4209" s="554"/>
      <c r="H4209" s="40">
        <f>SUM(H4210:H4210)</f>
        <v>399900</v>
      </c>
      <c r="I4209" s="40"/>
    </row>
    <row r="4210" spans="1:9" ht="30" x14ac:dyDescent="0.25">
      <c r="A4210" s="575"/>
      <c r="B4210" s="37">
        <v>4251</v>
      </c>
      <c r="C4210" s="155">
        <v>71351540</v>
      </c>
      <c r="D4210" s="156" t="s">
        <v>928</v>
      </c>
      <c r="E4210" s="37" t="s">
        <v>149</v>
      </c>
      <c r="F4210" s="37" t="s">
        <v>121</v>
      </c>
      <c r="G4210" s="38">
        <v>399900</v>
      </c>
      <c r="H4210" s="38">
        <f>G4210*I4210</f>
        <v>399900</v>
      </c>
      <c r="I4210" s="38">
        <v>1</v>
      </c>
    </row>
    <row r="4211" spans="1:9" x14ac:dyDescent="0.25">
      <c r="A4211" s="575"/>
      <c r="B4211" s="528" t="s">
        <v>173</v>
      </c>
      <c r="C4211" s="528"/>
      <c r="D4211" s="528"/>
      <c r="E4211" s="528"/>
      <c r="F4211" s="528"/>
      <c r="G4211" s="528"/>
      <c r="H4211" s="34">
        <f>SUM(H4212+H4214)</f>
        <v>3288400</v>
      </c>
      <c r="I4211" s="34"/>
    </row>
    <row r="4212" spans="1:9" x14ac:dyDescent="0.25">
      <c r="A4212" s="575"/>
      <c r="B4212" s="507" t="s">
        <v>154</v>
      </c>
      <c r="C4212" s="507"/>
      <c r="D4212" s="507"/>
      <c r="E4212" s="507"/>
      <c r="F4212" s="507"/>
      <c r="G4212" s="507"/>
      <c r="H4212" s="74">
        <f>SUM(H4213:H4213)</f>
        <v>3205100</v>
      </c>
      <c r="I4212" s="74"/>
    </row>
    <row r="4213" spans="1:9" ht="60" x14ac:dyDescent="0.25">
      <c r="A4213" s="575"/>
      <c r="B4213" s="35">
        <v>4251</v>
      </c>
      <c r="C4213" s="153" t="s">
        <v>2862</v>
      </c>
      <c r="D4213" s="154" t="s">
        <v>2863</v>
      </c>
      <c r="E4213" s="35" t="s">
        <v>126</v>
      </c>
      <c r="F4213" s="35" t="s">
        <v>121</v>
      </c>
      <c r="G4213" s="36">
        <v>3205100</v>
      </c>
      <c r="H4213" s="36">
        <f>G4213*I4213</f>
        <v>3205100</v>
      </c>
      <c r="I4213" s="36">
        <v>1</v>
      </c>
    </row>
    <row r="4214" spans="1:9" x14ac:dyDescent="0.25">
      <c r="A4214" s="575"/>
      <c r="B4214" s="507" t="s">
        <v>118</v>
      </c>
      <c r="C4214" s="507"/>
      <c r="D4214" s="507"/>
      <c r="E4214" s="507"/>
      <c r="F4214" s="507"/>
      <c r="G4214" s="507"/>
      <c r="H4214" s="74">
        <f>SUM(H4215:H4216)</f>
        <v>83300</v>
      </c>
      <c r="I4214" s="74"/>
    </row>
    <row r="4215" spans="1:9" ht="30" x14ac:dyDescent="0.25">
      <c r="A4215" s="575"/>
      <c r="B4215" s="531">
        <v>4251</v>
      </c>
      <c r="C4215" s="155">
        <v>71351540</v>
      </c>
      <c r="D4215" s="156" t="s">
        <v>931</v>
      </c>
      <c r="E4215" s="37" t="s">
        <v>172</v>
      </c>
      <c r="F4215" s="37" t="s">
        <v>121</v>
      </c>
      <c r="G4215" s="38">
        <v>64100</v>
      </c>
      <c r="H4215" s="38">
        <f>G4215*I4215</f>
        <v>64100</v>
      </c>
      <c r="I4215" s="38">
        <v>1</v>
      </c>
    </row>
    <row r="4216" spans="1:9" ht="30" x14ac:dyDescent="0.25">
      <c r="A4216" s="575"/>
      <c r="B4216" s="531"/>
      <c r="C4216" s="153" t="s">
        <v>2864</v>
      </c>
      <c r="D4216" s="154" t="s">
        <v>2865</v>
      </c>
      <c r="E4216" s="35" t="s">
        <v>120</v>
      </c>
      <c r="F4216" s="35" t="s">
        <v>121</v>
      </c>
      <c r="G4216" s="36">
        <v>19200</v>
      </c>
      <c r="H4216" s="36">
        <f>G4216*I4216</f>
        <v>19200</v>
      </c>
      <c r="I4216" s="36">
        <v>1</v>
      </c>
    </row>
    <row r="4217" spans="1:9" x14ac:dyDescent="0.25">
      <c r="A4217" s="575"/>
      <c r="B4217" s="528" t="s">
        <v>175</v>
      </c>
      <c r="C4217" s="528"/>
      <c r="D4217" s="528"/>
      <c r="E4217" s="528"/>
      <c r="F4217" s="528"/>
      <c r="G4217" s="528"/>
      <c r="H4217" s="34">
        <f>SUM(H4218+H4220)</f>
        <v>7927152</v>
      </c>
      <c r="I4217" s="34"/>
    </row>
    <row r="4218" spans="1:9" x14ac:dyDescent="0.25">
      <c r="A4218" s="575"/>
      <c r="B4218" s="507" t="s">
        <v>154</v>
      </c>
      <c r="C4218" s="507"/>
      <c r="D4218" s="507"/>
      <c r="E4218" s="507"/>
      <c r="F4218" s="507"/>
      <c r="G4218" s="507"/>
      <c r="H4218" s="74">
        <f>SUM(H4219:H4219)</f>
        <v>7771752</v>
      </c>
      <c r="I4218" s="74"/>
    </row>
    <row r="4219" spans="1:9" ht="30" x14ac:dyDescent="0.25">
      <c r="A4219" s="575"/>
      <c r="B4219" s="35">
        <v>4251</v>
      </c>
      <c r="C4219" s="153" t="s">
        <v>2866</v>
      </c>
      <c r="D4219" s="154" t="s">
        <v>2867</v>
      </c>
      <c r="E4219" s="35" t="s">
        <v>149</v>
      </c>
      <c r="F4219" s="35" t="s">
        <v>121</v>
      </c>
      <c r="G4219" s="36">
        <v>7771752</v>
      </c>
      <c r="H4219" s="36">
        <f>G4219*I4219</f>
        <v>7771752</v>
      </c>
      <c r="I4219" s="36">
        <v>1</v>
      </c>
    </row>
    <row r="4220" spans="1:9" x14ac:dyDescent="0.25">
      <c r="A4220" s="575"/>
      <c r="B4220" s="554" t="s">
        <v>118</v>
      </c>
      <c r="C4220" s="554"/>
      <c r="D4220" s="554"/>
      <c r="E4220" s="554"/>
      <c r="F4220" s="554"/>
      <c r="G4220" s="554"/>
      <c r="H4220" s="40">
        <f>SUM(H4221:H4221)</f>
        <v>155400</v>
      </c>
      <c r="I4220" s="40"/>
    </row>
    <row r="4221" spans="1:9" ht="30" x14ac:dyDescent="0.25">
      <c r="A4221" s="575"/>
      <c r="B4221" s="37">
        <v>4251</v>
      </c>
      <c r="C4221" s="155">
        <v>71351540</v>
      </c>
      <c r="D4221" s="156" t="s">
        <v>930</v>
      </c>
      <c r="E4221" s="37" t="s">
        <v>149</v>
      </c>
      <c r="F4221" s="37" t="s">
        <v>121</v>
      </c>
      <c r="G4221" s="38">
        <v>155400</v>
      </c>
      <c r="H4221" s="38">
        <f>G4221*I4221</f>
        <v>155400</v>
      </c>
      <c r="I4221" s="38">
        <v>1</v>
      </c>
    </row>
    <row r="4222" spans="1:9" x14ac:dyDescent="0.25">
      <c r="A4222" s="575"/>
      <c r="B4222" s="528" t="s">
        <v>540</v>
      </c>
      <c r="C4222" s="528"/>
      <c r="D4222" s="528"/>
      <c r="E4222" s="528"/>
      <c r="F4222" s="528"/>
      <c r="G4222" s="528"/>
      <c r="H4222" s="34">
        <f>SUM(H4223+H4225)</f>
        <v>1998000</v>
      </c>
      <c r="I4222" s="34"/>
    </row>
    <row r="4223" spans="1:9" x14ac:dyDescent="0.25">
      <c r="A4223" s="575"/>
      <c r="B4223" s="507" t="s">
        <v>154</v>
      </c>
      <c r="C4223" s="507"/>
      <c r="D4223" s="507"/>
      <c r="E4223" s="507"/>
      <c r="F4223" s="507"/>
      <c r="G4223" s="507"/>
      <c r="H4223" s="74">
        <f>SUM(H4224:H4224)</f>
        <v>1949000</v>
      </c>
      <c r="I4223" s="74"/>
    </row>
    <row r="4224" spans="1:9" s="11" customFormat="1" ht="45" x14ac:dyDescent="0.25">
      <c r="A4224" s="575"/>
      <c r="B4224" s="37">
        <v>5112</v>
      </c>
      <c r="C4224" s="155">
        <v>45200000</v>
      </c>
      <c r="D4224" s="156" t="s">
        <v>2868</v>
      </c>
      <c r="E4224" s="37" t="s">
        <v>126</v>
      </c>
      <c r="F4224" s="37" t="s">
        <v>121</v>
      </c>
      <c r="G4224" s="38">
        <v>1949000</v>
      </c>
      <c r="H4224" s="38">
        <f>G4224*I4224</f>
        <v>1949000</v>
      </c>
      <c r="I4224" s="38">
        <v>1</v>
      </c>
    </row>
    <row r="4225" spans="1:9" x14ac:dyDescent="0.25">
      <c r="A4225" s="575"/>
      <c r="B4225" s="507" t="s">
        <v>118</v>
      </c>
      <c r="C4225" s="507"/>
      <c r="D4225" s="507"/>
      <c r="E4225" s="507"/>
      <c r="F4225" s="507"/>
      <c r="G4225" s="507"/>
      <c r="H4225" s="74">
        <f>SUM(H4226:H4227)</f>
        <v>49000</v>
      </c>
      <c r="I4225" s="74"/>
    </row>
    <row r="4226" spans="1:9" s="11" customFormat="1" ht="30" x14ac:dyDescent="0.25">
      <c r="A4226" s="575"/>
      <c r="B4226" s="527">
        <v>5112</v>
      </c>
      <c r="C4226" s="155">
        <v>71351540</v>
      </c>
      <c r="D4226" s="156" t="s">
        <v>932</v>
      </c>
      <c r="E4226" s="37" t="s">
        <v>126</v>
      </c>
      <c r="F4226" s="37" t="s">
        <v>121</v>
      </c>
      <c r="G4226" s="38">
        <v>38000</v>
      </c>
      <c r="H4226" s="38">
        <f>G4226*I4226</f>
        <v>38000</v>
      </c>
      <c r="I4226" s="38">
        <v>1</v>
      </c>
    </row>
    <row r="4227" spans="1:9" s="11" customFormat="1" ht="30" x14ac:dyDescent="0.25">
      <c r="A4227" s="575"/>
      <c r="B4227" s="527"/>
      <c r="C4227" s="155">
        <v>98111140</v>
      </c>
      <c r="D4227" s="156" t="s">
        <v>2869</v>
      </c>
      <c r="E4227" s="37" t="s">
        <v>120</v>
      </c>
      <c r="F4227" s="37" t="s">
        <v>121</v>
      </c>
      <c r="G4227" s="38">
        <v>11000</v>
      </c>
      <c r="H4227" s="38">
        <f>G4227*I4227</f>
        <v>11000</v>
      </c>
      <c r="I4227" s="38">
        <v>1</v>
      </c>
    </row>
    <row r="4228" spans="1:9" x14ac:dyDescent="0.25">
      <c r="A4228" s="575"/>
      <c r="B4228" s="528" t="s">
        <v>178</v>
      </c>
      <c r="C4228" s="528"/>
      <c r="D4228" s="528"/>
      <c r="E4228" s="528"/>
      <c r="F4228" s="528"/>
      <c r="G4228" s="528"/>
      <c r="H4228" s="34">
        <f>SUM(H4229+H4241)</f>
        <v>8289070</v>
      </c>
      <c r="I4228" s="34"/>
    </row>
    <row r="4229" spans="1:9" x14ac:dyDescent="0.25">
      <c r="A4229" s="575"/>
      <c r="B4229" s="507" t="s">
        <v>11</v>
      </c>
      <c r="C4229" s="507"/>
      <c r="D4229" s="507"/>
      <c r="E4229" s="507"/>
      <c r="F4229" s="507"/>
      <c r="G4229" s="507"/>
      <c r="H4229" s="74">
        <f>SUM(H4230:H4240)</f>
        <v>8207000</v>
      </c>
      <c r="I4229" s="74"/>
    </row>
    <row r="4230" spans="1:9" x14ac:dyDescent="0.25">
      <c r="A4230" s="575"/>
      <c r="B4230" s="531">
        <v>5129</v>
      </c>
      <c r="C4230" s="153" t="s">
        <v>2870</v>
      </c>
      <c r="D4230" s="154" t="s">
        <v>2871</v>
      </c>
      <c r="E4230" s="35" t="s">
        <v>126</v>
      </c>
      <c r="F4230" s="35" t="s">
        <v>15</v>
      </c>
      <c r="G4230" s="36">
        <v>2150000</v>
      </c>
      <c r="H4230" s="36">
        <f t="shared" ref="H4230:H4240" si="35">G4230*I4230</f>
        <v>2150000</v>
      </c>
      <c r="I4230" s="36">
        <v>1</v>
      </c>
    </row>
    <row r="4231" spans="1:9" x14ac:dyDescent="0.25">
      <c r="A4231" s="575"/>
      <c r="B4231" s="531"/>
      <c r="C4231" s="153" t="s">
        <v>2872</v>
      </c>
      <c r="D4231" s="154" t="s">
        <v>203</v>
      </c>
      <c r="E4231" s="35" t="s">
        <v>126</v>
      </c>
      <c r="F4231" s="35" t="s">
        <v>15</v>
      </c>
      <c r="G4231" s="36">
        <v>5000</v>
      </c>
      <c r="H4231" s="36">
        <f t="shared" si="35"/>
        <v>400000</v>
      </c>
      <c r="I4231" s="36">
        <v>80</v>
      </c>
    </row>
    <row r="4232" spans="1:9" x14ac:dyDescent="0.25">
      <c r="A4232" s="575"/>
      <c r="B4232" s="531"/>
      <c r="C4232" s="153" t="s">
        <v>2873</v>
      </c>
      <c r="D4232" s="154" t="s">
        <v>1450</v>
      </c>
      <c r="E4232" s="35" t="s">
        <v>126</v>
      </c>
      <c r="F4232" s="35" t="s">
        <v>15</v>
      </c>
      <c r="G4232" s="36">
        <v>230000</v>
      </c>
      <c r="H4232" s="36">
        <f t="shared" si="35"/>
        <v>690000</v>
      </c>
      <c r="I4232" s="36">
        <v>3</v>
      </c>
    </row>
    <row r="4233" spans="1:9" ht="30" x14ac:dyDescent="0.25">
      <c r="A4233" s="575"/>
      <c r="B4233" s="531"/>
      <c r="C4233" s="153" t="s">
        <v>2874</v>
      </c>
      <c r="D4233" s="154" t="s">
        <v>207</v>
      </c>
      <c r="E4233" s="35" t="s">
        <v>126</v>
      </c>
      <c r="F4233" s="35" t="s">
        <v>15</v>
      </c>
      <c r="G4233" s="36">
        <v>110000</v>
      </c>
      <c r="H4233" s="36">
        <f t="shared" si="35"/>
        <v>220000</v>
      </c>
      <c r="I4233" s="36">
        <v>2</v>
      </c>
    </row>
    <row r="4234" spans="1:9" ht="30" x14ac:dyDescent="0.25">
      <c r="A4234" s="575"/>
      <c r="B4234" s="531"/>
      <c r="C4234" s="153" t="s">
        <v>2875</v>
      </c>
      <c r="D4234" s="154" t="s">
        <v>195</v>
      </c>
      <c r="E4234" s="35" t="s">
        <v>126</v>
      </c>
      <c r="F4234" s="35" t="s">
        <v>15</v>
      </c>
      <c r="G4234" s="36">
        <v>80000</v>
      </c>
      <c r="H4234" s="36">
        <f t="shared" si="35"/>
        <v>640000</v>
      </c>
      <c r="I4234" s="36">
        <v>8</v>
      </c>
    </row>
    <row r="4235" spans="1:9" ht="30" x14ac:dyDescent="0.25">
      <c r="A4235" s="575"/>
      <c r="B4235" s="531"/>
      <c r="C4235" s="153" t="s">
        <v>2876</v>
      </c>
      <c r="D4235" s="154" t="s">
        <v>2877</v>
      </c>
      <c r="E4235" s="35" t="s">
        <v>126</v>
      </c>
      <c r="F4235" s="35" t="s">
        <v>15</v>
      </c>
      <c r="G4235" s="36">
        <v>18000</v>
      </c>
      <c r="H4235" s="36">
        <f t="shared" si="35"/>
        <v>432000</v>
      </c>
      <c r="I4235" s="36">
        <v>24</v>
      </c>
    </row>
    <row r="4236" spans="1:9" ht="30" x14ac:dyDescent="0.25">
      <c r="A4236" s="575"/>
      <c r="B4236" s="531"/>
      <c r="C4236" s="153" t="s">
        <v>2878</v>
      </c>
      <c r="D4236" s="154" t="s">
        <v>2879</v>
      </c>
      <c r="E4236" s="35" t="s">
        <v>126</v>
      </c>
      <c r="F4236" s="35" t="s">
        <v>15</v>
      </c>
      <c r="G4236" s="36">
        <v>287000</v>
      </c>
      <c r="H4236" s="36">
        <f t="shared" si="35"/>
        <v>574000</v>
      </c>
      <c r="I4236" s="36">
        <v>2</v>
      </c>
    </row>
    <row r="4237" spans="1:9" x14ac:dyDescent="0.25">
      <c r="A4237" s="575"/>
      <c r="B4237" s="531"/>
      <c r="C4237" s="153" t="s">
        <v>2880</v>
      </c>
      <c r="D4237" s="154" t="s">
        <v>2881</v>
      </c>
      <c r="E4237" s="35" t="s">
        <v>126</v>
      </c>
      <c r="F4237" s="35" t="s">
        <v>15</v>
      </c>
      <c r="G4237" s="36">
        <v>950000</v>
      </c>
      <c r="H4237" s="36">
        <f t="shared" si="35"/>
        <v>2850000</v>
      </c>
      <c r="I4237" s="36">
        <v>3</v>
      </c>
    </row>
    <row r="4238" spans="1:9" ht="30" x14ac:dyDescent="0.25">
      <c r="A4238" s="575"/>
      <c r="B4238" s="531"/>
      <c r="C4238" s="153" t="s">
        <v>2882</v>
      </c>
      <c r="D4238" s="154" t="s">
        <v>2883</v>
      </c>
      <c r="E4238" s="35" t="s">
        <v>126</v>
      </c>
      <c r="F4238" s="35" t="s">
        <v>15</v>
      </c>
      <c r="G4238" s="36">
        <v>9000</v>
      </c>
      <c r="H4238" s="36">
        <f t="shared" si="35"/>
        <v>45000</v>
      </c>
      <c r="I4238" s="36">
        <v>5</v>
      </c>
    </row>
    <row r="4239" spans="1:9" ht="30" x14ac:dyDescent="0.25">
      <c r="A4239" s="575"/>
      <c r="B4239" s="531"/>
      <c r="C4239" s="153" t="s">
        <v>2884</v>
      </c>
      <c r="D4239" s="154" t="s">
        <v>2885</v>
      </c>
      <c r="E4239" s="35" t="s">
        <v>126</v>
      </c>
      <c r="F4239" s="35" t="s">
        <v>15</v>
      </c>
      <c r="G4239" s="36">
        <v>6000</v>
      </c>
      <c r="H4239" s="36">
        <f t="shared" si="35"/>
        <v>6000</v>
      </c>
      <c r="I4239" s="36">
        <v>1</v>
      </c>
    </row>
    <row r="4240" spans="1:9" ht="30" x14ac:dyDescent="0.25">
      <c r="A4240" s="575"/>
      <c r="B4240" s="531"/>
      <c r="C4240" s="153" t="s">
        <v>2886</v>
      </c>
      <c r="D4240" s="154" t="s">
        <v>2887</v>
      </c>
      <c r="E4240" s="35" t="s">
        <v>126</v>
      </c>
      <c r="F4240" s="35" t="s">
        <v>1875</v>
      </c>
      <c r="G4240" s="36">
        <v>25000</v>
      </c>
      <c r="H4240" s="36">
        <f t="shared" si="35"/>
        <v>200000</v>
      </c>
      <c r="I4240" s="36">
        <v>8</v>
      </c>
    </row>
    <row r="4241" spans="1:9" x14ac:dyDescent="0.25">
      <c r="A4241" s="575"/>
      <c r="B4241" s="554" t="s">
        <v>118</v>
      </c>
      <c r="C4241" s="554"/>
      <c r="D4241" s="554"/>
      <c r="E4241" s="554"/>
      <c r="F4241" s="554"/>
      <c r="G4241" s="554"/>
      <c r="H4241" s="40">
        <f>SUM(H4242:H4242)</f>
        <v>82070</v>
      </c>
      <c r="I4241" s="40"/>
    </row>
    <row r="4242" spans="1:9" ht="30" x14ac:dyDescent="0.25">
      <c r="A4242" s="575"/>
      <c r="B4242" s="37">
        <v>5129</v>
      </c>
      <c r="C4242" s="155">
        <v>71351540</v>
      </c>
      <c r="D4242" s="156" t="s">
        <v>2888</v>
      </c>
      <c r="E4242" s="37" t="s">
        <v>172</v>
      </c>
      <c r="F4242" s="37" t="s">
        <v>121</v>
      </c>
      <c r="G4242" s="38">
        <v>82070</v>
      </c>
      <c r="H4242" s="38">
        <f>G4242*I4242</f>
        <v>82070</v>
      </c>
      <c r="I4242" s="38">
        <v>1</v>
      </c>
    </row>
    <row r="4243" spans="1:9" x14ac:dyDescent="0.25">
      <c r="A4243" s="575"/>
      <c r="B4243" s="528" t="s">
        <v>210</v>
      </c>
      <c r="C4243" s="528"/>
      <c r="D4243" s="528"/>
      <c r="E4243" s="528"/>
      <c r="F4243" s="528"/>
      <c r="G4243" s="528"/>
      <c r="H4243" s="34">
        <f>SUM(H4244+H4246)</f>
        <v>30000000</v>
      </c>
      <c r="I4243" s="34"/>
    </row>
    <row r="4244" spans="1:9" x14ac:dyDescent="0.25">
      <c r="A4244" s="575"/>
      <c r="B4244" s="507" t="s">
        <v>154</v>
      </c>
      <c r="C4244" s="507"/>
      <c r="D4244" s="507"/>
      <c r="E4244" s="507"/>
      <c r="F4244" s="507"/>
      <c r="G4244" s="507"/>
      <c r="H4244" s="74">
        <f>SUM(H4245:H4245)</f>
        <v>20100000</v>
      </c>
      <c r="I4244" s="74"/>
    </row>
    <row r="4245" spans="1:9" ht="30" x14ac:dyDescent="0.25">
      <c r="A4245" s="575"/>
      <c r="B4245" s="35">
        <v>4861</v>
      </c>
      <c r="C4245" s="153" t="s">
        <v>2889</v>
      </c>
      <c r="D4245" s="154" t="s">
        <v>2890</v>
      </c>
      <c r="E4245" s="35" t="s">
        <v>149</v>
      </c>
      <c r="F4245" s="35" t="s">
        <v>121</v>
      </c>
      <c r="G4245" s="36">
        <v>20100000</v>
      </c>
      <c r="H4245" s="36">
        <f>G4245*I4245</f>
        <v>20100000</v>
      </c>
      <c r="I4245" s="36">
        <v>1</v>
      </c>
    </row>
    <row r="4246" spans="1:9" x14ac:dyDescent="0.25">
      <c r="A4246" s="575"/>
      <c r="B4246" s="507" t="s">
        <v>118</v>
      </c>
      <c r="C4246" s="507"/>
      <c r="D4246" s="507"/>
      <c r="E4246" s="507"/>
      <c r="F4246" s="507"/>
      <c r="G4246" s="507"/>
      <c r="H4246" s="74">
        <f>SUM(H4247:H4248)</f>
        <v>9900000</v>
      </c>
      <c r="I4246" s="74"/>
    </row>
    <row r="4247" spans="1:9" ht="45" x14ac:dyDescent="0.25">
      <c r="A4247" s="575"/>
      <c r="B4247" s="527">
        <v>4861</v>
      </c>
      <c r="C4247" s="153" t="s">
        <v>2891</v>
      </c>
      <c r="D4247" s="154" t="s">
        <v>2892</v>
      </c>
      <c r="E4247" s="35" t="s">
        <v>149</v>
      </c>
      <c r="F4247" s="35" t="s">
        <v>121</v>
      </c>
      <c r="G4247" s="36">
        <v>9500000</v>
      </c>
      <c r="H4247" s="36">
        <f>G4247*I4247</f>
        <v>9500000</v>
      </c>
      <c r="I4247" s="36">
        <v>1</v>
      </c>
    </row>
    <row r="4248" spans="1:9" ht="45" x14ac:dyDescent="0.25">
      <c r="A4248" s="575"/>
      <c r="B4248" s="527"/>
      <c r="C4248" s="155">
        <v>71351540</v>
      </c>
      <c r="D4248" s="156" t="s">
        <v>2893</v>
      </c>
      <c r="E4248" s="37" t="s">
        <v>149</v>
      </c>
      <c r="F4248" s="37" t="s">
        <v>121</v>
      </c>
      <c r="G4248" s="38">
        <v>400000</v>
      </c>
      <c r="H4248" s="38">
        <f>G4248*I4248</f>
        <v>400000</v>
      </c>
      <c r="I4248" s="38">
        <v>1</v>
      </c>
    </row>
    <row r="4249" spans="1:9" x14ac:dyDescent="0.25">
      <c r="A4249" s="575"/>
      <c r="B4249" s="528" t="s">
        <v>547</v>
      </c>
      <c r="C4249" s="528"/>
      <c r="D4249" s="528"/>
      <c r="E4249" s="528"/>
      <c r="F4249" s="528"/>
      <c r="G4249" s="528"/>
      <c r="H4249" s="34">
        <f>SUM(H4250)</f>
        <v>5000000</v>
      </c>
      <c r="I4249" s="34"/>
    </row>
    <row r="4250" spans="1:9" x14ac:dyDescent="0.25">
      <c r="A4250" s="575"/>
      <c r="B4250" s="507" t="s">
        <v>118</v>
      </c>
      <c r="C4250" s="507"/>
      <c r="D4250" s="507"/>
      <c r="E4250" s="507"/>
      <c r="F4250" s="507"/>
      <c r="G4250" s="507"/>
      <c r="H4250" s="74">
        <f>SUM(H4251:H4251)</f>
        <v>5000000</v>
      </c>
      <c r="I4250" s="74"/>
    </row>
    <row r="4251" spans="1:9" ht="30" x14ac:dyDescent="0.25">
      <c r="A4251" s="575"/>
      <c r="B4251" s="35">
        <v>4213</v>
      </c>
      <c r="C4251" s="153" t="s">
        <v>2894</v>
      </c>
      <c r="D4251" s="154" t="s">
        <v>731</v>
      </c>
      <c r="E4251" s="35" t="s">
        <v>126</v>
      </c>
      <c r="F4251" s="35" t="s">
        <v>121</v>
      </c>
      <c r="G4251" s="36">
        <v>5000000</v>
      </c>
      <c r="H4251" s="36">
        <f>G4251*I4251</f>
        <v>5000000</v>
      </c>
      <c r="I4251" s="36">
        <v>1</v>
      </c>
    </row>
    <row r="4252" spans="1:9" x14ac:dyDescent="0.25">
      <c r="A4252" s="575"/>
      <c r="B4252" s="528" t="s">
        <v>214</v>
      </c>
      <c r="C4252" s="528"/>
      <c r="D4252" s="528"/>
      <c r="E4252" s="528"/>
      <c r="F4252" s="528"/>
      <c r="G4252" s="528"/>
      <c r="H4252" s="34">
        <f>SUM(H4253+H4255)</f>
        <v>37092543</v>
      </c>
      <c r="I4252" s="34"/>
    </row>
    <row r="4253" spans="1:9" x14ac:dyDescent="0.25">
      <c r="A4253" s="575"/>
      <c r="B4253" s="507" t="s">
        <v>154</v>
      </c>
      <c r="C4253" s="507"/>
      <c r="D4253" s="507"/>
      <c r="E4253" s="507"/>
      <c r="F4253" s="507"/>
      <c r="G4253" s="507"/>
      <c r="H4253" s="74">
        <f>SUM(H4254:H4254)</f>
        <v>36365543</v>
      </c>
      <c r="I4253" s="74"/>
    </row>
    <row r="4254" spans="1:9" ht="30" x14ac:dyDescent="0.25">
      <c r="A4254" s="575"/>
      <c r="B4254" s="35">
        <v>4251</v>
      </c>
      <c r="C4254" s="153" t="s">
        <v>2895</v>
      </c>
      <c r="D4254" s="154" t="s">
        <v>2896</v>
      </c>
      <c r="E4254" s="35" t="s">
        <v>149</v>
      </c>
      <c r="F4254" s="35" t="s">
        <v>121</v>
      </c>
      <c r="G4254" s="36">
        <v>36365543</v>
      </c>
      <c r="H4254" s="36">
        <f>G4254*I4254</f>
        <v>36365543</v>
      </c>
      <c r="I4254" s="36">
        <v>1</v>
      </c>
    </row>
    <row r="4255" spans="1:9" x14ac:dyDescent="0.25">
      <c r="A4255" s="575"/>
      <c r="B4255" s="507" t="s">
        <v>118</v>
      </c>
      <c r="C4255" s="507"/>
      <c r="D4255" s="507"/>
      <c r="E4255" s="507"/>
      <c r="F4255" s="507"/>
      <c r="G4255" s="507"/>
      <c r="H4255" s="74">
        <f>SUM(H4256:H4256)</f>
        <v>727000</v>
      </c>
      <c r="I4255" s="74"/>
    </row>
    <row r="4256" spans="1:9" ht="30" x14ac:dyDescent="0.25">
      <c r="A4256" s="575"/>
      <c r="B4256" s="37">
        <v>4251</v>
      </c>
      <c r="C4256" s="155">
        <v>71351540</v>
      </c>
      <c r="D4256" s="156" t="s">
        <v>818</v>
      </c>
      <c r="E4256" s="37" t="s">
        <v>149</v>
      </c>
      <c r="F4256" s="37" t="s">
        <v>121</v>
      </c>
      <c r="G4256" s="38">
        <v>727000</v>
      </c>
      <c r="H4256" s="38">
        <f>G4256*I4256</f>
        <v>727000</v>
      </c>
      <c r="I4256" s="38">
        <v>1</v>
      </c>
    </row>
    <row r="4257" spans="1:9" x14ac:dyDescent="0.25">
      <c r="A4257" s="575"/>
      <c r="B4257" s="528" t="s">
        <v>217</v>
      </c>
      <c r="C4257" s="528"/>
      <c r="D4257" s="528"/>
      <c r="E4257" s="528"/>
      <c r="F4257" s="528"/>
      <c r="G4257" s="528"/>
      <c r="H4257" s="34">
        <f>SUM(H4258)</f>
        <v>22000000</v>
      </c>
      <c r="I4257" s="34"/>
    </row>
    <row r="4258" spans="1:9" x14ac:dyDescent="0.25">
      <c r="A4258" s="575"/>
      <c r="B4258" s="507" t="s">
        <v>11</v>
      </c>
      <c r="C4258" s="507"/>
      <c r="D4258" s="507"/>
      <c r="E4258" s="507"/>
      <c r="F4258" s="507"/>
      <c r="G4258" s="507"/>
      <c r="H4258" s="74">
        <f>SUM(H4259:H4259)</f>
        <v>22000000</v>
      </c>
      <c r="I4258" s="74"/>
    </row>
    <row r="4259" spans="1:9" x14ac:dyDescent="0.25">
      <c r="A4259" s="575"/>
      <c r="B4259" s="35">
        <v>4269</v>
      </c>
      <c r="C4259" s="153" t="s">
        <v>2897</v>
      </c>
      <c r="D4259" s="154" t="s">
        <v>953</v>
      </c>
      <c r="E4259" s="35" t="s">
        <v>14</v>
      </c>
      <c r="F4259" s="35" t="s">
        <v>470</v>
      </c>
      <c r="G4259" s="36">
        <v>5000</v>
      </c>
      <c r="H4259" s="36">
        <f>G4259*I4259</f>
        <v>22000000</v>
      </c>
      <c r="I4259" s="36">
        <v>4400</v>
      </c>
    </row>
    <row r="4260" spans="1:9" x14ac:dyDescent="0.25">
      <c r="A4260" s="575"/>
      <c r="B4260" s="528" t="s">
        <v>228</v>
      </c>
      <c r="C4260" s="528"/>
      <c r="D4260" s="528"/>
      <c r="E4260" s="528"/>
      <c r="F4260" s="528"/>
      <c r="G4260" s="528"/>
      <c r="H4260" s="34">
        <f>SUM(H4261+H4265+H4277)</f>
        <v>131114104</v>
      </c>
      <c r="I4260" s="34"/>
    </row>
    <row r="4261" spans="1:9" x14ac:dyDescent="0.25">
      <c r="A4261" s="575"/>
      <c r="B4261" s="507" t="s">
        <v>11</v>
      </c>
      <c r="C4261" s="507"/>
      <c r="D4261" s="507"/>
      <c r="E4261" s="507"/>
      <c r="F4261" s="507"/>
      <c r="G4261" s="507"/>
      <c r="H4261" s="74">
        <f>SUM(H4262:H4264)</f>
        <v>5000000</v>
      </c>
      <c r="I4261" s="74"/>
    </row>
    <row r="4262" spans="1:9" ht="30" x14ac:dyDescent="0.25">
      <c r="A4262" s="575"/>
      <c r="B4262" s="531">
        <v>5129</v>
      </c>
      <c r="C4262" s="153" t="s">
        <v>2898</v>
      </c>
      <c r="D4262" s="154" t="s">
        <v>561</v>
      </c>
      <c r="E4262" s="35" t="s">
        <v>14</v>
      </c>
      <c r="F4262" s="35" t="s">
        <v>15</v>
      </c>
      <c r="G4262" s="36">
        <v>20000</v>
      </c>
      <c r="H4262" s="36">
        <f>G4262*I4262</f>
        <v>220000</v>
      </c>
      <c r="I4262" s="36">
        <v>11</v>
      </c>
    </row>
    <row r="4263" spans="1:9" x14ac:dyDescent="0.25">
      <c r="A4263" s="575"/>
      <c r="B4263" s="531"/>
      <c r="C4263" s="153" t="s">
        <v>2899</v>
      </c>
      <c r="D4263" s="154" t="s">
        <v>586</v>
      </c>
      <c r="E4263" s="35" t="s">
        <v>126</v>
      </c>
      <c r="F4263" s="35" t="s">
        <v>15</v>
      </c>
      <c r="G4263" s="36">
        <v>50000</v>
      </c>
      <c r="H4263" s="36">
        <f>G4263*I4263</f>
        <v>3100000</v>
      </c>
      <c r="I4263" s="36">
        <v>62</v>
      </c>
    </row>
    <row r="4264" spans="1:9" ht="30" x14ac:dyDescent="0.25">
      <c r="A4264" s="575"/>
      <c r="B4264" s="531"/>
      <c r="C4264" s="153" t="s">
        <v>2900</v>
      </c>
      <c r="D4264" s="154" t="s">
        <v>2901</v>
      </c>
      <c r="E4264" s="35" t="s">
        <v>14</v>
      </c>
      <c r="F4264" s="35" t="s">
        <v>15</v>
      </c>
      <c r="G4264" s="36">
        <v>420000</v>
      </c>
      <c r="H4264" s="36">
        <f>G4264*I4264</f>
        <v>1680000</v>
      </c>
      <c r="I4264" s="36">
        <v>4</v>
      </c>
    </row>
    <row r="4265" spans="1:9" x14ac:dyDescent="0.25">
      <c r="A4265" s="575"/>
      <c r="B4265" s="507" t="s">
        <v>154</v>
      </c>
      <c r="C4265" s="507"/>
      <c r="D4265" s="507"/>
      <c r="E4265" s="507"/>
      <c r="F4265" s="507"/>
      <c r="G4265" s="507"/>
      <c r="H4265" s="74">
        <f>SUM(H4266:H4276)</f>
        <v>122918170</v>
      </c>
      <c r="I4265" s="74"/>
    </row>
    <row r="4266" spans="1:9" ht="45" x14ac:dyDescent="0.25">
      <c r="A4266" s="575"/>
      <c r="B4266" s="527">
        <v>5113</v>
      </c>
      <c r="C4266" s="153" t="s">
        <v>2902</v>
      </c>
      <c r="D4266" s="154" t="s">
        <v>2903</v>
      </c>
      <c r="E4266" s="35" t="s">
        <v>149</v>
      </c>
      <c r="F4266" s="35" t="s">
        <v>121</v>
      </c>
      <c r="G4266" s="36">
        <v>9243460</v>
      </c>
      <c r="H4266" s="36">
        <f t="shared" ref="H4266:H4276" si="36">G4266*I4266</f>
        <v>9243460</v>
      </c>
      <c r="I4266" s="36">
        <v>1</v>
      </c>
    </row>
    <row r="4267" spans="1:9" ht="45" x14ac:dyDescent="0.25">
      <c r="A4267" s="575"/>
      <c r="B4267" s="527"/>
      <c r="C4267" s="153" t="s">
        <v>2904</v>
      </c>
      <c r="D4267" s="154" t="s">
        <v>2905</v>
      </c>
      <c r="E4267" s="35" t="s">
        <v>149</v>
      </c>
      <c r="F4267" s="35" t="s">
        <v>121</v>
      </c>
      <c r="G4267" s="36">
        <v>17823250</v>
      </c>
      <c r="H4267" s="36">
        <f t="shared" si="36"/>
        <v>17823250</v>
      </c>
      <c r="I4267" s="36">
        <v>1</v>
      </c>
    </row>
    <row r="4268" spans="1:9" ht="45" x14ac:dyDescent="0.25">
      <c r="A4268" s="575"/>
      <c r="B4268" s="527"/>
      <c r="C4268" s="153" t="s">
        <v>2906</v>
      </c>
      <c r="D4268" s="154" t="s">
        <v>2907</v>
      </c>
      <c r="E4268" s="35" t="s">
        <v>149</v>
      </c>
      <c r="F4268" s="35" t="s">
        <v>121</v>
      </c>
      <c r="G4268" s="36">
        <v>11775610</v>
      </c>
      <c r="H4268" s="36">
        <f t="shared" si="36"/>
        <v>11775610</v>
      </c>
      <c r="I4268" s="36">
        <v>1</v>
      </c>
    </row>
    <row r="4269" spans="1:9" ht="45" x14ac:dyDescent="0.25">
      <c r="A4269" s="575"/>
      <c r="B4269" s="527"/>
      <c r="C4269" s="153" t="s">
        <v>2908</v>
      </c>
      <c r="D4269" s="154" t="s">
        <v>2909</v>
      </c>
      <c r="E4269" s="35" t="s">
        <v>149</v>
      </c>
      <c r="F4269" s="35" t="s">
        <v>121</v>
      </c>
      <c r="G4269" s="36">
        <v>4859860</v>
      </c>
      <c r="H4269" s="36">
        <f t="shared" si="36"/>
        <v>4859860</v>
      </c>
      <c r="I4269" s="36">
        <v>1</v>
      </c>
    </row>
    <row r="4270" spans="1:9" ht="45" x14ac:dyDescent="0.25">
      <c r="A4270" s="575"/>
      <c r="B4270" s="527"/>
      <c r="C4270" s="153" t="s">
        <v>2910</v>
      </c>
      <c r="D4270" s="154" t="s">
        <v>2911</v>
      </c>
      <c r="E4270" s="35" t="s">
        <v>149</v>
      </c>
      <c r="F4270" s="35" t="s">
        <v>121</v>
      </c>
      <c r="G4270" s="36">
        <v>13501990</v>
      </c>
      <c r="H4270" s="36">
        <f t="shared" si="36"/>
        <v>13501990</v>
      </c>
      <c r="I4270" s="36">
        <v>1</v>
      </c>
    </row>
    <row r="4271" spans="1:9" ht="45" x14ac:dyDescent="0.25">
      <c r="A4271" s="575"/>
      <c r="B4271" s="527"/>
      <c r="C4271" s="153" t="s">
        <v>2912</v>
      </c>
      <c r="D4271" s="154" t="s">
        <v>2913</v>
      </c>
      <c r="E4271" s="35" t="s">
        <v>149</v>
      </c>
      <c r="F4271" s="35" t="s">
        <v>121</v>
      </c>
      <c r="G4271" s="36">
        <v>9508140</v>
      </c>
      <c r="H4271" s="36">
        <f t="shared" si="36"/>
        <v>9508140</v>
      </c>
      <c r="I4271" s="36">
        <v>1</v>
      </c>
    </row>
    <row r="4272" spans="1:9" ht="45" x14ac:dyDescent="0.25">
      <c r="A4272" s="575"/>
      <c r="B4272" s="527"/>
      <c r="C4272" s="153" t="s">
        <v>2914</v>
      </c>
      <c r="D4272" s="154" t="s">
        <v>2915</v>
      </c>
      <c r="E4272" s="35" t="s">
        <v>149</v>
      </c>
      <c r="F4272" s="35" t="s">
        <v>121</v>
      </c>
      <c r="G4272" s="36">
        <v>14394030</v>
      </c>
      <c r="H4272" s="36">
        <f t="shared" si="36"/>
        <v>14394030</v>
      </c>
      <c r="I4272" s="36">
        <v>1</v>
      </c>
    </row>
    <row r="4273" spans="1:9" ht="45" x14ac:dyDescent="0.25">
      <c r="A4273" s="575"/>
      <c r="B4273" s="527"/>
      <c r="C4273" s="153" t="s">
        <v>2916</v>
      </c>
      <c r="D4273" s="154" t="s">
        <v>2917</v>
      </c>
      <c r="E4273" s="35" t="s">
        <v>149</v>
      </c>
      <c r="F4273" s="35" t="s">
        <v>121</v>
      </c>
      <c r="G4273" s="36">
        <v>2263310</v>
      </c>
      <c r="H4273" s="36">
        <f t="shared" si="36"/>
        <v>2263310</v>
      </c>
      <c r="I4273" s="36">
        <v>1</v>
      </c>
    </row>
    <row r="4274" spans="1:9" ht="60" x14ac:dyDescent="0.25">
      <c r="A4274" s="575"/>
      <c r="B4274" s="527"/>
      <c r="C4274" s="153" t="s">
        <v>2918</v>
      </c>
      <c r="D4274" s="154" t="s">
        <v>2919</v>
      </c>
      <c r="E4274" s="35" t="s">
        <v>149</v>
      </c>
      <c r="F4274" s="35" t="s">
        <v>121</v>
      </c>
      <c r="G4274" s="36">
        <v>13316770</v>
      </c>
      <c r="H4274" s="36">
        <f t="shared" si="36"/>
        <v>13316770</v>
      </c>
      <c r="I4274" s="36">
        <v>1</v>
      </c>
    </row>
    <row r="4275" spans="1:9" ht="45" x14ac:dyDescent="0.25">
      <c r="A4275" s="575"/>
      <c r="B4275" s="527"/>
      <c r="C4275" s="153" t="s">
        <v>2920</v>
      </c>
      <c r="D4275" s="154" t="s">
        <v>2921</v>
      </c>
      <c r="E4275" s="35" t="s">
        <v>149</v>
      </c>
      <c r="F4275" s="35" t="s">
        <v>121</v>
      </c>
      <c r="G4275" s="36">
        <v>10165640</v>
      </c>
      <c r="H4275" s="36">
        <f>G4275*I4275</f>
        <v>10165640</v>
      </c>
      <c r="I4275" s="36">
        <v>1</v>
      </c>
    </row>
    <row r="4276" spans="1:9" ht="45" x14ac:dyDescent="0.25">
      <c r="A4276" s="575"/>
      <c r="B4276" s="35">
        <v>5112</v>
      </c>
      <c r="C4276" s="153" t="s">
        <v>2922</v>
      </c>
      <c r="D4276" s="154" t="s">
        <v>2923</v>
      </c>
      <c r="E4276" s="35" t="s">
        <v>126</v>
      </c>
      <c r="F4276" s="35" t="s">
        <v>121</v>
      </c>
      <c r="G4276" s="36">
        <v>16066110</v>
      </c>
      <c r="H4276" s="36">
        <f t="shared" si="36"/>
        <v>16066110</v>
      </c>
      <c r="I4276" s="36">
        <v>1</v>
      </c>
    </row>
    <row r="4277" spans="1:9" x14ac:dyDescent="0.25">
      <c r="A4277" s="575"/>
      <c r="B4277" s="554" t="s">
        <v>118</v>
      </c>
      <c r="C4277" s="554"/>
      <c r="D4277" s="554"/>
      <c r="E4277" s="554"/>
      <c r="F4277" s="554"/>
      <c r="G4277" s="554"/>
      <c r="H4277" s="40">
        <f>SUM(H4278:H4299)</f>
        <v>3195934</v>
      </c>
      <c r="I4277" s="40"/>
    </row>
    <row r="4278" spans="1:9" ht="30" x14ac:dyDescent="0.25">
      <c r="A4278" s="575"/>
      <c r="B4278" s="527">
        <v>5113</v>
      </c>
      <c r="C4278" s="155">
        <v>71351540</v>
      </c>
      <c r="D4278" s="156" t="s">
        <v>2924</v>
      </c>
      <c r="E4278" s="37" t="s">
        <v>149</v>
      </c>
      <c r="F4278" s="37" t="s">
        <v>121</v>
      </c>
      <c r="G4278" s="38">
        <v>184869</v>
      </c>
      <c r="H4278" s="38">
        <f t="shared" ref="H4278:H4299" si="37">G4278*I4278</f>
        <v>184869</v>
      </c>
      <c r="I4278" s="38">
        <v>1</v>
      </c>
    </row>
    <row r="4279" spans="1:9" ht="30" x14ac:dyDescent="0.25">
      <c r="A4279" s="575"/>
      <c r="B4279" s="527"/>
      <c r="C4279" s="155">
        <v>71351540</v>
      </c>
      <c r="D4279" s="156" t="s">
        <v>2925</v>
      </c>
      <c r="E4279" s="37" t="s">
        <v>149</v>
      </c>
      <c r="F4279" s="37" t="s">
        <v>121</v>
      </c>
      <c r="G4279" s="38">
        <v>356465</v>
      </c>
      <c r="H4279" s="38">
        <f t="shared" si="37"/>
        <v>356465</v>
      </c>
      <c r="I4279" s="38">
        <v>1</v>
      </c>
    </row>
    <row r="4280" spans="1:9" ht="30" x14ac:dyDescent="0.25">
      <c r="A4280" s="575"/>
      <c r="B4280" s="527"/>
      <c r="C4280" s="155">
        <v>71351540</v>
      </c>
      <c r="D4280" s="156" t="s">
        <v>2926</v>
      </c>
      <c r="E4280" s="37" t="s">
        <v>149</v>
      </c>
      <c r="F4280" s="37" t="s">
        <v>121</v>
      </c>
      <c r="G4280" s="38">
        <v>235512</v>
      </c>
      <c r="H4280" s="38">
        <f t="shared" si="37"/>
        <v>235512</v>
      </c>
      <c r="I4280" s="38">
        <v>1</v>
      </c>
    </row>
    <row r="4281" spans="1:9" ht="30" x14ac:dyDescent="0.25">
      <c r="A4281" s="575"/>
      <c r="B4281" s="527"/>
      <c r="C4281" s="155">
        <v>71351540</v>
      </c>
      <c r="D4281" s="156" t="s">
        <v>2927</v>
      </c>
      <c r="E4281" s="37" t="s">
        <v>149</v>
      </c>
      <c r="F4281" s="37" t="s">
        <v>121</v>
      </c>
      <c r="G4281" s="38">
        <v>97197</v>
      </c>
      <c r="H4281" s="38">
        <f t="shared" si="37"/>
        <v>97197</v>
      </c>
      <c r="I4281" s="38">
        <v>1</v>
      </c>
    </row>
    <row r="4282" spans="1:9" ht="30" x14ac:dyDescent="0.25">
      <c r="A4282" s="575"/>
      <c r="B4282" s="527"/>
      <c r="C4282" s="155">
        <v>71351540</v>
      </c>
      <c r="D4282" s="156" t="s">
        <v>2928</v>
      </c>
      <c r="E4282" s="37" t="s">
        <v>149</v>
      </c>
      <c r="F4282" s="37" t="s">
        <v>121</v>
      </c>
      <c r="G4282" s="38">
        <v>270093</v>
      </c>
      <c r="H4282" s="38">
        <f t="shared" si="37"/>
        <v>270093</v>
      </c>
      <c r="I4282" s="38">
        <v>1</v>
      </c>
    </row>
    <row r="4283" spans="1:9" ht="30" x14ac:dyDescent="0.25">
      <c r="A4283" s="575"/>
      <c r="B4283" s="527"/>
      <c r="C4283" s="155">
        <v>71351540</v>
      </c>
      <c r="D4283" s="156" t="s">
        <v>2929</v>
      </c>
      <c r="E4283" s="37" t="s">
        <v>149</v>
      </c>
      <c r="F4283" s="37" t="s">
        <v>121</v>
      </c>
      <c r="G4283" s="38">
        <v>190163</v>
      </c>
      <c r="H4283" s="38">
        <f t="shared" si="37"/>
        <v>190163</v>
      </c>
      <c r="I4283" s="38">
        <v>1</v>
      </c>
    </row>
    <row r="4284" spans="1:9" ht="30" x14ac:dyDescent="0.25">
      <c r="A4284" s="575"/>
      <c r="B4284" s="527"/>
      <c r="C4284" s="155">
        <v>71351540</v>
      </c>
      <c r="D4284" s="156" t="s">
        <v>2930</v>
      </c>
      <c r="E4284" s="37" t="s">
        <v>149</v>
      </c>
      <c r="F4284" s="37" t="s">
        <v>121</v>
      </c>
      <c r="G4284" s="38">
        <v>287881</v>
      </c>
      <c r="H4284" s="38">
        <f t="shared" si="37"/>
        <v>287881</v>
      </c>
      <c r="I4284" s="38">
        <v>1</v>
      </c>
    </row>
    <row r="4285" spans="1:9" ht="30" x14ac:dyDescent="0.25">
      <c r="A4285" s="575"/>
      <c r="B4285" s="527"/>
      <c r="C4285" s="155">
        <v>71351540</v>
      </c>
      <c r="D4285" s="156" t="s">
        <v>2931</v>
      </c>
      <c r="E4285" s="37" t="s">
        <v>149</v>
      </c>
      <c r="F4285" s="37" t="s">
        <v>121</v>
      </c>
      <c r="G4285" s="38">
        <v>45266</v>
      </c>
      <c r="H4285" s="38">
        <f t="shared" si="37"/>
        <v>45266</v>
      </c>
      <c r="I4285" s="38">
        <v>1</v>
      </c>
    </row>
    <row r="4286" spans="1:9" ht="60" x14ac:dyDescent="0.25">
      <c r="A4286" s="575"/>
      <c r="B4286" s="527"/>
      <c r="C4286" s="155">
        <v>71351540</v>
      </c>
      <c r="D4286" s="156" t="s">
        <v>2932</v>
      </c>
      <c r="E4286" s="37" t="s">
        <v>149</v>
      </c>
      <c r="F4286" s="37" t="s">
        <v>121</v>
      </c>
      <c r="G4286" s="38">
        <v>266335</v>
      </c>
      <c r="H4286" s="38">
        <f t="shared" si="37"/>
        <v>266335</v>
      </c>
      <c r="I4286" s="38">
        <v>1</v>
      </c>
    </row>
    <row r="4287" spans="1:9" ht="45" x14ac:dyDescent="0.25">
      <c r="A4287" s="575"/>
      <c r="B4287" s="527"/>
      <c r="C4287" s="155">
        <v>71351540</v>
      </c>
      <c r="D4287" s="156" t="s">
        <v>2933</v>
      </c>
      <c r="E4287" s="37" t="s">
        <v>149</v>
      </c>
      <c r="F4287" s="37" t="s">
        <v>121</v>
      </c>
      <c r="G4287" s="38">
        <v>203313</v>
      </c>
      <c r="H4287" s="38">
        <f t="shared" si="37"/>
        <v>203313</v>
      </c>
      <c r="I4287" s="38">
        <v>1</v>
      </c>
    </row>
    <row r="4288" spans="1:9" ht="30" x14ac:dyDescent="0.25">
      <c r="A4288" s="575"/>
      <c r="B4288" s="527"/>
      <c r="C4288" s="153" t="s">
        <v>2934</v>
      </c>
      <c r="D4288" s="154" t="s">
        <v>2935</v>
      </c>
      <c r="E4288" s="35" t="s">
        <v>120</v>
      </c>
      <c r="F4288" s="35" t="s">
        <v>121</v>
      </c>
      <c r="G4288" s="36">
        <v>55461</v>
      </c>
      <c r="H4288" s="36">
        <f t="shared" si="37"/>
        <v>55461</v>
      </c>
      <c r="I4288" s="36">
        <v>1</v>
      </c>
    </row>
    <row r="4289" spans="1:9" ht="30" x14ac:dyDescent="0.25">
      <c r="A4289" s="575"/>
      <c r="B4289" s="527"/>
      <c r="C4289" s="153" t="s">
        <v>2936</v>
      </c>
      <c r="D4289" s="154" t="s">
        <v>2937</v>
      </c>
      <c r="E4289" s="35" t="s">
        <v>120</v>
      </c>
      <c r="F4289" s="35" t="s">
        <v>121</v>
      </c>
      <c r="G4289" s="36">
        <v>106940</v>
      </c>
      <c r="H4289" s="36">
        <f t="shared" si="37"/>
        <v>106940</v>
      </c>
      <c r="I4289" s="36">
        <v>1</v>
      </c>
    </row>
    <row r="4290" spans="1:9" ht="30" x14ac:dyDescent="0.25">
      <c r="A4290" s="575"/>
      <c r="B4290" s="527"/>
      <c r="C4290" s="153" t="s">
        <v>2938</v>
      </c>
      <c r="D4290" s="154" t="s">
        <v>2939</v>
      </c>
      <c r="E4290" s="35" t="s">
        <v>120</v>
      </c>
      <c r="F4290" s="35" t="s">
        <v>121</v>
      </c>
      <c r="G4290" s="36">
        <v>70654</v>
      </c>
      <c r="H4290" s="36">
        <f t="shared" si="37"/>
        <v>70654</v>
      </c>
      <c r="I4290" s="36">
        <v>1</v>
      </c>
    </row>
    <row r="4291" spans="1:9" ht="30" x14ac:dyDescent="0.25">
      <c r="A4291" s="575"/>
      <c r="B4291" s="527"/>
      <c r="C4291" s="153" t="s">
        <v>2940</v>
      </c>
      <c r="D4291" s="154" t="s">
        <v>2941</v>
      </c>
      <c r="E4291" s="35" t="s">
        <v>120</v>
      </c>
      <c r="F4291" s="35" t="s">
        <v>121</v>
      </c>
      <c r="G4291" s="36">
        <v>29159</v>
      </c>
      <c r="H4291" s="36">
        <f t="shared" si="37"/>
        <v>29159</v>
      </c>
      <c r="I4291" s="36">
        <v>1</v>
      </c>
    </row>
    <row r="4292" spans="1:9" ht="30" x14ac:dyDescent="0.25">
      <c r="A4292" s="575"/>
      <c r="B4292" s="527"/>
      <c r="C4292" s="153" t="s">
        <v>2942</v>
      </c>
      <c r="D4292" s="154" t="s">
        <v>2943</v>
      </c>
      <c r="E4292" s="35" t="s">
        <v>120</v>
      </c>
      <c r="F4292" s="35" t="s">
        <v>121</v>
      </c>
      <c r="G4292" s="36">
        <v>81028</v>
      </c>
      <c r="H4292" s="36">
        <f t="shared" si="37"/>
        <v>81028</v>
      </c>
      <c r="I4292" s="36">
        <v>1</v>
      </c>
    </row>
    <row r="4293" spans="1:9" ht="30" x14ac:dyDescent="0.25">
      <c r="A4293" s="575"/>
      <c r="B4293" s="527"/>
      <c r="C4293" s="153" t="s">
        <v>2944</v>
      </c>
      <c r="D4293" s="154" t="s">
        <v>2945</v>
      </c>
      <c r="E4293" s="35" t="s">
        <v>120</v>
      </c>
      <c r="F4293" s="35" t="s">
        <v>121</v>
      </c>
      <c r="G4293" s="36">
        <v>57049</v>
      </c>
      <c r="H4293" s="36">
        <f t="shared" si="37"/>
        <v>57049</v>
      </c>
      <c r="I4293" s="36">
        <v>1</v>
      </c>
    </row>
    <row r="4294" spans="1:9" ht="30" x14ac:dyDescent="0.25">
      <c r="A4294" s="575"/>
      <c r="B4294" s="527"/>
      <c r="C4294" s="153" t="s">
        <v>2946</v>
      </c>
      <c r="D4294" s="154" t="s">
        <v>2947</v>
      </c>
      <c r="E4294" s="35" t="s">
        <v>120</v>
      </c>
      <c r="F4294" s="35" t="s">
        <v>121</v>
      </c>
      <c r="G4294" s="36">
        <v>86364</v>
      </c>
      <c r="H4294" s="36">
        <f t="shared" si="37"/>
        <v>86364</v>
      </c>
      <c r="I4294" s="36">
        <v>1</v>
      </c>
    </row>
    <row r="4295" spans="1:9" ht="30" x14ac:dyDescent="0.25">
      <c r="A4295" s="575"/>
      <c r="B4295" s="527"/>
      <c r="C4295" s="153" t="s">
        <v>2948</v>
      </c>
      <c r="D4295" s="154" t="s">
        <v>2949</v>
      </c>
      <c r="E4295" s="35" t="s">
        <v>120</v>
      </c>
      <c r="F4295" s="35" t="s">
        <v>121</v>
      </c>
      <c r="G4295" s="36">
        <v>13580</v>
      </c>
      <c r="H4295" s="36">
        <f t="shared" si="37"/>
        <v>13580</v>
      </c>
      <c r="I4295" s="36">
        <v>1</v>
      </c>
    </row>
    <row r="4296" spans="1:9" ht="60" x14ac:dyDescent="0.25">
      <c r="A4296" s="575"/>
      <c r="B4296" s="527"/>
      <c r="C4296" s="153" t="s">
        <v>2950</v>
      </c>
      <c r="D4296" s="154" t="s">
        <v>2951</v>
      </c>
      <c r="E4296" s="35" t="s">
        <v>120</v>
      </c>
      <c r="F4296" s="35" t="s">
        <v>121</v>
      </c>
      <c r="G4296" s="36">
        <v>79901</v>
      </c>
      <c r="H4296" s="36">
        <f t="shared" si="37"/>
        <v>79901</v>
      </c>
      <c r="I4296" s="36">
        <v>1</v>
      </c>
    </row>
    <row r="4297" spans="1:9" ht="45" x14ac:dyDescent="0.25">
      <c r="A4297" s="575"/>
      <c r="B4297" s="527"/>
      <c r="C4297" s="153" t="s">
        <v>2952</v>
      </c>
      <c r="D4297" s="154" t="s">
        <v>2953</v>
      </c>
      <c r="E4297" s="35" t="s">
        <v>120</v>
      </c>
      <c r="F4297" s="35" t="s">
        <v>121</v>
      </c>
      <c r="G4297" s="36">
        <v>60994</v>
      </c>
      <c r="H4297" s="36">
        <f t="shared" si="37"/>
        <v>60994</v>
      </c>
      <c r="I4297" s="36">
        <v>1</v>
      </c>
    </row>
    <row r="4298" spans="1:9" ht="45" x14ac:dyDescent="0.25">
      <c r="A4298" s="575"/>
      <c r="B4298" s="574">
        <v>5112</v>
      </c>
      <c r="C4298" s="157" t="s">
        <v>5570</v>
      </c>
      <c r="D4298" s="158" t="s">
        <v>2954</v>
      </c>
      <c r="E4298" s="104" t="s">
        <v>172</v>
      </c>
      <c r="F4298" s="104" t="s">
        <v>121</v>
      </c>
      <c r="G4298" s="105">
        <v>321320</v>
      </c>
      <c r="H4298" s="105">
        <f t="shared" si="37"/>
        <v>321320</v>
      </c>
      <c r="I4298" s="105">
        <v>1</v>
      </c>
    </row>
    <row r="4299" spans="1:9" ht="45" x14ac:dyDescent="0.25">
      <c r="A4299" s="575"/>
      <c r="B4299" s="574"/>
      <c r="C4299" s="157" t="s">
        <v>2851</v>
      </c>
      <c r="D4299" s="158" t="s">
        <v>2955</v>
      </c>
      <c r="E4299" s="104" t="s">
        <v>120</v>
      </c>
      <c r="F4299" s="104" t="s">
        <v>121</v>
      </c>
      <c r="G4299" s="105">
        <v>96390</v>
      </c>
      <c r="H4299" s="105">
        <f t="shared" si="37"/>
        <v>96390</v>
      </c>
      <c r="I4299" s="105">
        <v>1</v>
      </c>
    </row>
    <row r="4300" spans="1:9" x14ac:dyDescent="0.25">
      <c r="A4300" s="575"/>
      <c r="B4300" s="528" t="s">
        <v>258</v>
      </c>
      <c r="C4300" s="528"/>
      <c r="D4300" s="528"/>
      <c r="E4300" s="528"/>
      <c r="F4300" s="528"/>
      <c r="G4300" s="528"/>
      <c r="H4300" s="34">
        <f>SUM(H4301+H4303)</f>
        <v>69999385</v>
      </c>
      <c r="I4300" s="34"/>
    </row>
    <row r="4301" spans="1:9" x14ac:dyDescent="0.25">
      <c r="A4301" s="575"/>
      <c r="B4301" s="507" t="s">
        <v>154</v>
      </c>
      <c r="C4301" s="507"/>
      <c r="D4301" s="507"/>
      <c r="E4301" s="507"/>
      <c r="F4301" s="507"/>
      <c r="G4301" s="507"/>
      <c r="H4301" s="74">
        <f>SUM(H4302:H4302)</f>
        <v>68627385</v>
      </c>
      <c r="I4301" s="74"/>
    </row>
    <row r="4302" spans="1:9" ht="30" x14ac:dyDescent="0.25">
      <c r="A4302" s="575"/>
      <c r="B4302" s="35">
        <v>4251</v>
      </c>
      <c r="C4302" s="153" t="s">
        <v>2956</v>
      </c>
      <c r="D4302" s="154" t="s">
        <v>2957</v>
      </c>
      <c r="E4302" s="35" t="s">
        <v>149</v>
      </c>
      <c r="F4302" s="35" t="s">
        <v>121</v>
      </c>
      <c r="G4302" s="36">
        <v>68627385</v>
      </c>
      <c r="H4302" s="36">
        <f>G4302*I4302</f>
        <v>68627385</v>
      </c>
      <c r="I4302" s="36">
        <v>1</v>
      </c>
    </row>
    <row r="4303" spans="1:9" x14ac:dyDescent="0.25">
      <c r="A4303" s="575"/>
      <c r="B4303" s="554" t="s">
        <v>118</v>
      </c>
      <c r="C4303" s="554"/>
      <c r="D4303" s="554"/>
      <c r="E4303" s="554"/>
      <c r="F4303" s="554"/>
      <c r="G4303" s="554"/>
      <c r="H4303" s="40">
        <f>SUM(H4304:H4304)</f>
        <v>1372000</v>
      </c>
      <c r="I4303" s="40"/>
    </row>
    <row r="4304" spans="1:9" ht="30" x14ac:dyDescent="0.25">
      <c r="A4304" s="575"/>
      <c r="B4304" s="37">
        <v>4251</v>
      </c>
      <c r="C4304" s="155">
        <v>71351540</v>
      </c>
      <c r="D4304" s="156" t="s">
        <v>877</v>
      </c>
      <c r="E4304" s="37" t="s">
        <v>149</v>
      </c>
      <c r="F4304" s="37" t="s">
        <v>121</v>
      </c>
      <c r="G4304" s="38">
        <v>1372000</v>
      </c>
      <c r="H4304" s="38">
        <f>G4304*I4304</f>
        <v>1372000</v>
      </c>
      <c r="I4304" s="38">
        <v>1</v>
      </c>
    </row>
    <row r="4305" spans="1:9" x14ac:dyDescent="0.25">
      <c r="A4305" s="575"/>
      <c r="B4305" s="528" t="s">
        <v>261</v>
      </c>
      <c r="C4305" s="528"/>
      <c r="D4305" s="528"/>
      <c r="E4305" s="528"/>
      <c r="F4305" s="528"/>
      <c r="G4305" s="528"/>
      <c r="H4305" s="34">
        <f>SUM(H4306+H4308)</f>
        <v>11484100</v>
      </c>
      <c r="I4305" s="34"/>
    </row>
    <row r="4306" spans="1:9" x14ac:dyDescent="0.25">
      <c r="A4306" s="575"/>
      <c r="B4306" s="554" t="s">
        <v>154</v>
      </c>
      <c r="C4306" s="554"/>
      <c r="D4306" s="554"/>
      <c r="E4306" s="554"/>
      <c r="F4306" s="554"/>
      <c r="G4306" s="554"/>
      <c r="H4306" s="40">
        <f>SUM(H4307:H4307)</f>
        <v>11193090</v>
      </c>
      <c r="I4306" s="40"/>
    </row>
    <row r="4307" spans="1:9" ht="30" x14ac:dyDescent="0.25">
      <c r="A4307" s="575"/>
      <c r="B4307" s="35">
        <v>4251</v>
      </c>
      <c r="C4307" s="153" t="s">
        <v>2958</v>
      </c>
      <c r="D4307" s="154" t="s">
        <v>2959</v>
      </c>
      <c r="E4307" s="35" t="s">
        <v>126</v>
      </c>
      <c r="F4307" s="35" t="s">
        <v>121</v>
      </c>
      <c r="G4307" s="36">
        <v>11193090</v>
      </c>
      <c r="H4307" s="36">
        <f>G4307*I4307</f>
        <v>11193090</v>
      </c>
      <c r="I4307" s="36">
        <v>1</v>
      </c>
    </row>
    <row r="4308" spans="1:9" x14ac:dyDescent="0.25">
      <c r="A4308" s="575"/>
      <c r="B4308" s="507" t="s">
        <v>118</v>
      </c>
      <c r="C4308" s="507"/>
      <c r="D4308" s="507"/>
      <c r="E4308" s="507"/>
      <c r="F4308" s="507"/>
      <c r="G4308" s="507"/>
      <c r="H4308" s="74">
        <f>SUM(H4309:H4310)</f>
        <v>291010</v>
      </c>
      <c r="I4308" s="74"/>
    </row>
    <row r="4309" spans="1:9" ht="30" x14ac:dyDescent="0.25">
      <c r="A4309" s="575"/>
      <c r="B4309" s="527">
        <v>4251</v>
      </c>
      <c r="C4309" s="155">
        <v>71351540</v>
      </c>
      <c r="D4309" s="156" t="s">
        <v>2960</v>
      </c>
      <c r="E4309" s="37" t="s">
        <v>172</v>
      </c>
      <c r="F4309" s="37" t="s">
        <v>121</v>
      </c>
      <c r="G4309" s="38">
        <v>223860</v>
      </c>
      <c r="H4309" s="38">
        <f>G4309*I4309</f>
        <v>223860</v>
      </c>
      <c r="I4309" s="38">
        <v>1</v>
      </c>
    </row>
    <row r="4310" spans="1:9" ht="30" x14ac:dyDescent="0.25">
      <c r="A4310" s="575"/>
      <c r="B4310" s="527"/>
      <c r="C4310" s="153" t="s">
        <v>2961</v>
      </c>
      <c r="D4310" s="154" t="s">
        <v>2962</v>
      </c>
      <c r="E4310" s="35" t="s">
        <v>120</v>
      </c>
      <c r="F4310" s="35" t="s">
        <v>121</v>
      </c>
      <c r="G4310" s="36">
        <v>67150</v>
      </c>
      <c r="H4310" s="36">
        <f>G4310*I4310</f>
        <v>67150</v>
      </c>
      <c r="I4310" s="36">
        <v>1</v>
      </c>
    </row>
    <row r="4311" spans="1:9" x14ac:dyDescent="0.25">
      <c r="A4311" s="575"/>
      <c r="B4311" s="528" t="s">
        <v>267</v>
      </c>
      <c r="C4311" s="528"/>
      <c r="D4311" s="528"/>
      <c r="E4311" s="528"/>
      <c r="F4311" s="528"/>
      <c r="G4311" s="528"/>
      <c r="H4311" s="34">
        <f>SUM(H4312)</f>
        <v>3735000</v>
      </c>
      <c r="I4311" s="34"/>
    </row>
    <row r="4312" spans="1:9" x14ac:dyDescent="0.25">
      <c r="A4312" s="575"/>
      <c r="B4312" s="507" t="s">
        <v>118</v>
      </c>
      <c r="C4312" s="507"/>
      <c r="D4312" s="507"/>
      <c r="E4312" s="507"/>
      <c r="F4312" s="507"/>
      <c r="G4312" s="507"/>
      <c r="H4312" s="74">
        <f>SUM(H4313:H4318)</f>
        <v>3735000</v>
      </c>
      <c r="I4312" s="74"/>
    </row>
    <row r="4313" spans="1:9" ht="60" x14ac:dyDescent="0.25">
      <c r="A4313" s="575"/>
      <c r="B4313" s="527">
        <v>4239</v>
      </c>
      <c r="C4313" s="153" t="s">
        <v>2963</v>
      </c>
      <c r="D4313" s="154" t="s">
        <v>2964</v>
      </c>
      <c r="E4313" s="35" t="s">
        <v>14</v>
      </c>
      <c r="F4313" s="35" t="s">
        <v>121</v>
      </c>
      <c r="G4313" s="36">
        <v>1200000</v>
      </c>
      <c r="H4313" s="36">
        <f t="shared" ref="H4313:H4318" si="38">G4313*I4313</f>
        <v>1200000</v>
      </c>
      <c r="I4313" s="36">
        <v>1</v>
      </c>
    </row>
    <row r="4314" spans="1:9" ht="45" x14ac:dyDescent="0.25">
      <c r="A4314" s="575"/>
      <c r="B4314" s="527"/>
      <c r="C4314" s="153" t="s">
        <v>2965</v>
      </c>
      <c r="D4314" s="154" t="s">
        <v>2966</v>
      </c>
      <c r="E4314" s="35" t="s">
        <v>14</v>
      </c>
      <c r="F4314" s="35" t="s">
        <v>121</v>
      </c>
      <c r="G4314" s="36">
        <v>400000</v>
      </c>
      <c r="H4314" s="36">
        <f t="shared" si="38"/>
        <v>400000</v>
      </c>
      <c r="I4314" s="36">
        <v>1</v>
      </c>
    </row>
    <row r="4315" spans="1:9" ht="45" x14ac:dyDescent="0.25">
      <c r="A4315" s="575"/>
      <c r="B4315" s="527"/>
      <c r="C4315" s="153" t="s">
        <v>2967</v>
      </c>
      <c r="D4315" s="154" t="s">
        <v>2968</v>
      </c>
      <c r="E4315" s="35" t="s">
        <v>14</v>
      </c>
      <c r="F4315" s="35" t="s">
        <v>121</v>
      </c>
      <c r="G4315" s="36">
        <v>100000</v>
      </c>
      <c r="H4315" s="36">
        <f t="shared" si="38"/>
        <v>100000</v>
      </c>
      <c r="I4315" s="36">
        <v>1</v>
      </c>
    </row>
    <row r="4316" spans="1:9" ht="60" x14ac:dyDescent="0.25">
      <c r="A4316" s="575"/>
      <c r="B4316" s="527"/>
      <c r="C4316" s="153" t="s">
        <v>2969</v>
      </c>
      <c r="D4316" s="154" t="s">
        <v>2970</v>
      </c>
      <c r="E4316" s="35" t="s">
        <v>14</v>
      </c>
      <c r="F4316" s="35" t="s">
        <v>121</v>
      </c>
      <c r="G4316" s="36">
        <v>735000</v>
      </c>
      <c r="H4316" s="36">
        <f t="shared" si="38"/>
        <v>735000</v>
      </c>
      <c r="I4316" s="36">
        <v>1</v>
      </c>
    </row>
    <row r="4317" spans="1:9" ht="45" x14ac:dyDescent="0.25">
      <c r="A4317" s="575"/>
      <c r="B4317" s="527"/>
      <c r="C4317" s="153" t="s">
        <v>2971</v>
      </c>
      <c r="D4317" s="154" t="s">
        <v>2972</v>
      </c>
      <c r="E4317" s="35" t="s">
        <v>14</v>
      </c>
      <c r="F4317" s="35" t="s">
        <v>121</v>
      </c>
      <c r="G4317" s="36">
        <v>1200000</v>
      </c>
      <c r="H4317" s="36">
        <f t="shared" si="38"/>
        <v>1200000</v>
      </c>
      <c r="I4317" s="36">
        <v>1</v>
      </c>
    </row>
    <row r="4318" spans="1:9" ht="45" x14ac:dyDescent="0.25">
      <c r="A4318" s="575"/>
      <c r="B4318" s="527"/>
      <c r="C4318" s="153" t="s">
        <v>2973</v>
      </c>
      <c r="D4318" s="154" t="s">
        <v>2974</v>
      </c>
      <c r="E4318" s="35" t="s">
        <v>14</v>
      </c>
      <c r="F4318" s="35" t="s">
        <v>121</v>
      </c>
      <c r="G4318" s="36">
        <v>100000</v>
      </c>
      <c r="H4318" s="36">
        <f t="shared" si="38"/>
        <v>100000</v>
      </c>
      <c r="I4318" s="36">
        <v>1</v>
      </c>
    </row>
    <row r="4319" spans="1:9" x14ac:dyDescent="0.25">
      <c r="A4319" s="575"/>
      <c r="B4319" s="530" t="s">
        <v>274</v>
      </c>
      <c r="C4319" s="530"/>
      <c r="D4319" s="530"/>
      <c r="E4319" s="530"/>
      <c r="F4319" s="530"/>
      <c r="G4319" s="530"/>
      <c r="H4319" s="39">
        <f>SUM(H4320+H4322)</f>
        <v>17115000</v>
      </c>
      <c r="I4319" s="39"/>
    </row>
    <row r="4320" spans="1:9" x14ac:dyDescent="0.25">
      <c r="A4320" s="575"/>
      <c r="B4320" s="507" t="s">
        <v>11</v>
      </c>
      <c r="C4320" s="507"/>
      <c r="D4320" s="507"/>
      <c r="E4320" s="507"/>
      <c r="F4320" s="507"/>
      <c r="G4320" s="507"/>
      <c r="H4320" s="74">
        <f>SUM(H4321:H4321)</f>
        <v>2640000</v>
      </c>
      <c r="I4320" s="74"/>
    </row>
    <row r="4321" spans="1:9" ht="30" x14ac:dyDescent="0.25">
      <c r="A4321" s="575"/>
      <c r="B4321" s="35">
        <v>4267</v>
      </c>
      <c r="C4321" s="153" t="s">
        <v>2975</v>
      </c>
      <c r="D4321" s="154" t="s">
        <v>2976</v>
      </c>
      <c r="E4321" s="35" t="s">
        <v>14</v>
      </c>
      <c r="F4321" s="35" t="s">
        <v>15</v>
      </c>
      <c r="G4321" s="36">
        <v>1100</v>
      </c>
      <c r="H4321" s="36">
        <f>G4321*I4321</f>
        <v>2640000</v>
      </c>
      <c r="I4321" s="36">
        <v>2400</v>
      </c>
    </row>
    <row r="4322" spans="1:9" x14ac:dyDescent="0.25">
      <c r="A4322" s="575"/>
      <c r="B4322" s="507" t="s">
        <v>118</v>
      </c>
      <c r="C4322" s="507"/>
      <c r="D4322" s="507"/>
      <c r="E4322" s="507"/>
      <c r="F4322" s="507"/>
      <c r="G4322" s="507"/>
      <c r="H4322" s="74">
        <f>SUM(H4323:H4343)</f>
        <v>14475000</v>
      </c>
      <c r="I4322" s="74"/>
    </row>
    <row r="4323" spans="1:9" ht="45" x14ac:dyDescent="0.25">
      <c r="A4323" s="575"/>
      <c r="B4323" s="527">
        <v>4239</v>
      </c>
      <c r="C4323" s="153" t="s">
        <v>2977</v>
      </c>
      <c r="D4323" s="154" t="s">
        <v>2978</v>
      </c>
      <c r="E4323" s="35" t="s">
        <v>14</v>
      </c>
      <c r="F4323" s="35" t="s">
        <v>121</v>
      </c>
      <c r="G4323" s="36">
        <v>1050000</v>
      </c>
      <c r="H4323" s="36">
        <f t="shared" ref="H4323:H4343" si="39">G4323*I4323</f>
        <v>1050000</v>
      </c>
      <c r="I4323" s="36">
        <v>1</v>
      </c>
    </row>
    <row r="4324" spans="1:9" ht="45" x14ac:dyDescent="0.25">
      <c r="A4324" s="575"/>
      <c r="B4324" s="527"/>
      <c r="C4324" s="153" t="s">
        <v>2979</v>
      </c>
      <c r="D4324" s="154" t="s">
        <v>2980</v>
      </c>
      <c r="E4324" s="35" t="s">
        <v>14</v>
      </c>
      <c r="F4324" s="35" t="s">
        <v>121</v>
      </c>
      <c r="G4324" s="36">
        <v>350000</v>
      </c>
      <c r="H4324" s="36">
        <f t="shared" si="39"/>
        <v>350000</v>
      </c>
      <c r="I4324" s="36">
        <v>1</v>
      </c>
    </row>
    <row r="4325" spans="1:9" ht="45" x14ac:dyDescent="0.25">
      <c r="A4325" s="575"/>
      <c r="B4325" s="527"/>
      <c r="C4325" s="153" t="s">
        <v>2981</v>
      </c>
      <c r="D4325" s="154" t="s">
        <v>2982</v>
      </c>
      <c r="E4325" s="35" t="s">
        <v>14</v>
      </c>
      <c r="F4325" s="35" t="s">
        <v>121</v>
      </c>
      <c r="G4325" s="36">
        <v>230000</v>
      </c>
      <c r="H4325" s="36">
        <f t="shared" si="39"/>
        <v>230000</v>
      </c>
      <c r="I4325" s="36">
        <v>1</v>
      </c>
    </row>
    <row r="4326" spans="1:9" ht="45" x14ac:dyDescent="0.25">
      <c r="A4326" s="575"/>
      <c r="B4326" s="527"/>
      <c r="C4326" s="153" t="s">
        <v>2983</v>
      </c>
      <c r="D4326" s="154" t="s">
        <v>2984</v>
      </c>
      <c r="E4326" s="35" t="s">
        <v>14</v>
      </c>
      <c r="F4326" s="35" t="s">
        <v>121</v>
      </c>
      <c r="G4326" s="36">
        <v>2100000</v>
      </c>
      <c r="H4326" s="36">
        <f t="shared" si="39"/>
        <v>2100000</v>
      </c>
      <c r="I4326" s="36">
        <v>1</v>
      </c>
    </row>
    <row r="4327" spans="1:9" ht="45" x14ac:dyDescent="0.25">
      <c r="A4327" s="575"/>
      <c r="B4327" s="527"/>
      <c r="C4327" s="153" t="s">
        <v>2985</v>
      </c>
      <c r="D4327" s="154" t="s">
        <v>2986</v>
      </c>
      <c r="E4327" s="35" t="s">
        <v>14</v>
      </c>
      <c r="F4327" s="35" t="s">
        <v>121</v>
      </c>
      <c r="G4327" s="36">
        <v>145000</v>
      </c>
      <c r="H4327" s="36">
        <f t="shared" si="39"/>
        <v>145000</v>
      </c>
      <c r="I4327" s="36">
        <v>1</v>
      </c>
    </row>
    <row r="4328" spans="1:9" ht="45" x14ac:dyDescent="0.25">
      <c r="A4328" s="575"/>
      <c r="B4328" s="527"/>
      <c r="C4328" s="153" t="s">
        <v>2987</v>
      </c>
      <c r="D4328" s="154" t="s">
        <v>1653</v>
      </c>
      <c r="E4328" s="35" t="s">
        <v>14</v>
      </c>
      <c r="F4328" s="35" t="s">
        <v>121</v>
      </c>
      <c r="G4328" s="36">
        <v>500000</v>
      </c>
      <c r="H4328" s="36">
        <f t="shared" si="39"/>
        <v>500000</v>
      </c>
      <c r="I4328" s="36">
        <v>1</v>
      </c>
    </row>
    <row r="4329" spans="1:9" ht="45" x14ac:dyDescent="0.25">
      <c r="A4329" s="575"/>
      <c r="B4329" s="527"/>
      <c r="C4329" s="153" t="s">
        <v>2988</v>
      </c>
      <c r="D4329" s="154" t="s">
        <v>2989</v>
      </c>
      <c r="E4329" s="35" t="s">
        <v>14</v>
      </c>
      <c r="F4329" s="35" t="s">
        <v>121</v>
      </c>
      <c r="G4329" s="36">
        <v>200000</v>
      </c>
      <c r="H4329" s="36">
        <f t="shared" si="39"/>
        <v>200000</v>
      </c>
      <c r="I4329" s="36">
        <v>1</v>
      </c>
    </row>
    <row r="4330" spans="1:9" ht="45" x14ac:dyDescent="0.25">
      <c r="A4330" s="575"/>
      <c r="B4330" s="527"/>
      <c r="C4330" s="153" t="s">
        <v>2990</v>
      </c>
      <c r="D4330" s="154" t="s">
        <v>2991</v>
      </c>
      <c r="E4330" s="35" t="s">
        <v>14</v>
      </c>
      <c r="F4330" s="35" t="s">
        <v>121</v>
      </c>
      <c r="G4330" s="36">
        <v>500000</v>
      </c>
      <c r="H4330" s="36">
        <f t="shared" si="39"/>
        <v>500000</v>
      </c>
      <c r="I4330" s="36">
        <v>1</v>
      </c>
    </row>
    <row r="4331" spans="1:9" ht="60" x14ac:dyDescent="0.25">
      <c r="A4331" s="575"/>
      <c r="B4331" s="527"/>
      <c r="C4331" s="153" t="s">
        <v>2992</v>
      </c>
      <c r="D4331" s="154" t="s">
        <v>2993</v>
      </c>
      <c r="E4331" s="35" t="s">
        <v>14</v>
      </c>
      <c r="F4331" s="35" t="s">
        <v>121</v>
      </c>
      <c r="G4331" s="36">
        <v>500000</v>
      </c>
      <c r="H4331" s="36">
        <f t="shared" si="39"/>
        <v>500000</v>
      </c>
      <c r="I4331" s="36">
        <v>1</v>
      </c>
    </row>
    <row r="4332" spans="1:9" ht="45" x14ac:dyDescent="0.25">
      <c r="A4332" s="575"/>
      <c r="B4332" s="527"/>
      <c r="C4332" s="153" t="s">
        <v>2994</v>
      </c>
      <c r="D4332" s="154" t="s">
        <v>2995</v>
      </c>
      <c r="E4332" s="35" t="s">
        <v>14</v>
      </c>
      <c r="F4332" s="35" t="s">
        <v>121</v>
      </c>
      <c r="G4332" s="36">
        <v>350000</v>
      </c>
      <c r="H4332" s="36">
        <f t="shared" si="39"/>
        <v>350000</v>
      </c>
      <c r="I4332" s="36">
        <v>1</v>
      </c>
    </row>
    <row r="4333" spans="1:9" ht="45" x14ac:dyDescent="0.25">
      <c r="A4333" s="575"/>
      <c r="B4333" s="527"/>
      <c r="C4333" s="153" t="s">
        <v>2996</v>
      </c>
      <c r="D4333" s="154" t="s">
        <v>2997</v>
      </c>
      <c r="E4333" s="35" t="s">
        <v>14</v>
      </c>
      <c r="F4333" s="35" t="s">
        <v>121</v>
      </c>
      <c r="G4333" s="36">
        <v>300000</v>
      </c>
      <c r="H4333" s="36">
        <f t="shared" si="39"/>
        <v>300000</v>
      </c>
      <c r="I4333" s="36">
        <v>1</v>
      </c>
    </row>
    <row r="4334" spans="1:9" ht="45" x14ac:dyDescent="0.25">
      <c r="A4334" s="575"/>
      <c r="B4334" s="527"/>
      <c r="C4334" s="153" t="s">
        <v>2998</v>
      </c>
      <c r="D4334" s="154" t="s">
        <v>2999</v>
      </c>
      <c r="E4334" s="35" t="s">
        <v>14</v>
      </c>
      <c r="F4334" s="35" t="s">
        <v>121</v>
      </c>
      <c r="G4334" s="36">
        <v>200000</v>
      </c>
      <c r="H4334" s="36">
        <f t="shared" si="39"/>
        <v>200000</v>
      </c>
      <c r="I4334" s="36">
        <v>1</v>
      </c>
    </row>
    <row r="4335" spans="1:9" ht="45" x14ac:dyDescent="0.25">
      <c r="A4335" s="575"/>
      <c r="B4335" s="527"/>
      <c r="C4335" s="153" t="s">
        <v>3000</v>
      </c>
      <c r="D4335" s="154" t="s">
        <v>3001</v>
      </c>
      <c r="E4335" s="35" t="s">
        <v>14</v>
      </c>
      <c r="F4335" s="35" t="s">
        <v>121</v>
      </c>
      <c r="G4335" s="36">
        <v>600000</v>
      </c>
      <c r="H4335" s="36">
        <f t="shared" si="39"/>
        <v>600000</v>
      </c>
      <c r="I4335" s="36">
        <v>1</v>
      </c>
    </row>
    <row r="4336" spans="1:9" ht="45" x14ac:dyDescent="0.25">
      <c r="A4336" s="575"/>
      <c r="B4336" s="527"/>
      <c r="C4336" s="153" t="s">
        <v>3002</v>
      </c>
      <c r="D4336" s="154" t="s">
        <v>629</v>
      </c>
      <c r="E4336" s="35" t="s">
        <v>14</v>
      </c>
      <c r="F4336" s="35" t="s">
        <v>121</v>
      </c>
      <c r="G4336" s="36">
        <v>1000000</v>
      </c>
      <c r="H4336" s="36">
        <f t="shared" si="39"/>
        <v>1000000</v>
      </c>
      <c r="I4336" s="36">
        <v>1</v>
      </c>
    </row>
    <row r="4337" spans="1:9" ht="60" x14ac:dyDescent="0.25">
      <c r="A4337" s="575"/>
      <c r="B4337" s="527"/>
      <c r="C4337" s="153" t="s">
        <v>3003</v>
      </c>
      <c r="D4337" s="154" t="s">
        <v>3004</v>
      </c>
      <c r="E4337" s="35" t="s">
        <v>14</v>
      </c>
      <c r="F4337" s="35" t="s">
        <v>121</v>
      </c>
      <c r="G4337" s="36">
        <v>1100000</v>
      </c>
      <c r="H4337" s="36">
        <f t="shared" si="39"/>
        <v>1100000</v>
      </c>
      <c r="I4337" s="36">
        <v>1</v>
      </c>
    </row>
    <row r="4338" spans="1:9" ht="45" x14ac:dyDescent="0.25">
      <c r="A4338" s="575"/>
      <c r="B4338" s="527"/>
      <c r="C4338" s="153" t="s">
        <v>3005</v>
      </c>
      <c r="D4338" s="154" t="s">
        <v>3006</v>
      </c>
      <c r="E4338" s="35" t="s">
        <v>14</v>
      </c>
      <c r="F4338" s="35" t="s">
        <v>121</v>
      </c>
      <c r="G4338" s="36">
        <v>3650000</v>
      </c>
      <c r="H4338" s="36">
        <f t="shared" si="39"/>
        <v>3650000</v>
      </c>
      <c r="I4338" s="36">
        <v>1</v>
      </c>
    </row>
    <row r="4339" spans="1:9" ht="45" x14ac:dyDescent="0.25">
      <c r="A4339" s="575"/>
      <c r="B4339" s="527"/>
      <c r="C4339" s="153" t="s">
        <v>3007</v>
      </c>
      <c r="D4339" s="154" t="s">
        <v>3008</v>
      </c>
      <c r="E4339" s="35" t="s">
        <v>14</v>
      </c>
      <c r="F4339" s="35" t="s">
        <v>121</v>
      </c>
      <c r="G4339" s="36">
        <v>450000</v>
      </c>
      <c r="H4339" s="36">
        <f t="shared" si="39"/>
        <v>450000</v>
      </c>
      <c r="I4339" s="36">
        <v>1</v>
      </c>
    </row>
    <row r="4340" spans="1:9" ht="45" x14ac:dyDescent="0.25">
      <c r="A4340" s="575"/>
      <c r="B4340" s="527"/>
      <c r="C4340" s="153" t="s">
        <v>3009</v>
      </c>
      <c r="D4340" s="154" t="s">
        <v>3010</v>
      </c>
      <c r="E4340" s="35" t="s">
        <v>14</v>
      </c>
      <c r="F4340" s="35" t="s">
        <v>121</v>
      </c>
      <c r="G4340" s="36">
        <v>250000</v>
      </c>
      <c r="H4340" s="36">
        <f t="shared" si="39"/>
        <v>250000</v>
      </c>
      <c r="I4340" s="36">
        <v>1</v>
      </c>
    </row>
    <row r="4341" spans="1:9" ht="45" x14ac:dyDescent="0.25">
      <c r="A4341" s="575"/>
      <c r="B4341" s="527"/>
      <c r="C4341" s="153" t="s">
        <v>3011</v>
      </c>
      <c r="D4341" s="154" t="s">
        <v>3012</v>
      </c>
      <c r="E4341" s="35" t="s">
        <v>14</v>
      </c>
      <c r="F4341" s="35" t="s">
        <v>121</v>
      </c>
      <c r="G4341" s="36">
        <v>350000</v>
      </c>
      <c r="H4341" s="36">
        <f t="shared" si="39"/>
        <v>350000</v>
      </c>
      <c r="I4341" s="36">
        <v>1</v>
      </c>
    </row>
    <row r="4342" spans="1:9" ht="45" x14ac:dyDescent="0.25">
      <c r="A4342" s="575"/>
      <c r="B4342" s="527"/>
      <c r="C4342" s="153" t="s">
        <v>3013</v>
      </c>
      <c r="D4342" s="154" t="s">
        <v>3014</v>
      </c>
      <c r="E4342" s="35" t="s">
        <v>14</v>
      </c>
      <c r="F4342" s="35" t="s">
        <v>121</v>
      </c>
      <c r="G4342" s="36">
        <v>500000</v>
      </c>
      <c r="H4342" s="36">
        <f t="shared" si="39"/>
        <v>500000</v>
      </c>
      <c r="I4342" s="36">
        <v>1</v>
      </c>
    </row>
    <row r="4343" spans="1:9" ht="45" x14ac:dyDescent="0.25">
      <c r="A4343" s="575"/>
      <c r="B4343" s="527"/>
      <c r="C4343" s="153" t="s">
        <v>3015</v>
      </c>
      <c r="D4343" s="154" t="s">
        <v>3016</v>
      </c>
      <c r="E4343" s="35" t="s">
        <v>14</v>
      </c>
      <c r="F4343" s="35" t="s">
        <v>121</v>
      </c>
      <c r="G4343" s="36">
        <v>150000</v>
      </c>
      <c r="H4343" s="36">
        <f t="shared" si="39"/>
        <v>150000</v>
      </c>
      <c r="I4343" s="36">
        <v>1</v>
      </c>
    </row>
    <row r="4344" spans="1:9" x14ac:dyDescent="0.25">
      <c r="A4344" s="575"/>
      <c r="B4344" s="528" t="s">
        <v>292</v>
      </c>
      <c r="C4344" s="528"/>
      <c r="D4344" s="528"/>
      <c r="E4344" s="528"/>
      <c r="F4344" s="528"/>
      <c r="G4344" s="528"/>
      <c r="H4344" s="34">
        <f>SUM(H4347)</f>
        <v>1087000</v>
      </c>
      <c r="I4344" s="34"/>
    </row>
    <row r="4345" spans="1:9" x14ac:dyDescent="0.25">
      <c r="A4345" s="575"/>
      <c r="B4345" s="507" t="s">
        <v>5689</v>
      </c>
      <c r="C4345" s="507"/>
      <c r="D4345" s="507"/>
      <c r="E4345" s="507"/>
      <c r="F4345" s="507"/>
      <c r="G4345" s="507"/>
      <c r="H4345" s="507"/>
      <c r="I4345" s="507"/>
    </row>
    <row r="4346" spans="1:9" x14ac:dyDescent="0.25">
      <c r="A4346" s="575"/>
      <c r="B4346" s="153" t="s">
        <v>5765</v>
      </c>
      <c r="C4346" s="153" t="s">
        <v>5861</v>
      </c>
      <c r="D4346" s="154" t="s">
        <v>4261</v>
      </c>
      <c r="E4346" s="308" t="s">
        <v>126</v>
      </c>
      <c r="F4346" s="308" t="s">
        <v>15</v>
      </c>
      <c r="G4346" s="308">
        <v>12450</v>
      </c>
      <c r="H4346" s="308">
        <f>G4346*I4346</f>
        <v>3735000</v>
      </c>
      <c r="I4346" s="308">
        <v>300</v>
      </c>
    </row>
    <row r="4347" spans="1:9" x14ac:dyDescent="0.25">
      <c r="A4347" s="575"/>
      <c r="B4347" s="507" t="s">
        <v>118</v>
      </c>
      <c r="C4347" s="507"/>
      <c r="D4347" s="507"/>
      <c r="E4347" s="507"/>
      <c r="F4347" s="507"/>
      <c r="G4347" s="507"/>
      <c r="H4347" s="74">
        <f>SUM(H4348:H4349)</f>
        <v>1087000</v>
      </c>
      <c r="I4347" s="74"/>
    </row>
    <row r="4348" spans="1:9" ht="30" x14ac:dyDescent="0.25">
      <c r="A4348" s="575"/>
      <c r="B4348" s="531">
        <v>4239</v>
      </c>
      <c r="C4348" s="153" t="s">
        <v>3017</v>
      </c>
      <c r="D4348" s="154" t="s">
        <v>3018</v>
      </c>
      <c r="E4348" s="35" t="s">
        <v>120</v>
      </c>
      <c r="F4348" s="35" t="s">
        <v>121</v>
      </c>
      <c r="G4348" s="36">
        <v>450000</v>
      </c>
      <c r="H4348" s="36">
        <f>G4348*I4348</f>
        <v>450000</v>
      </c>
      <c r="I4348" s="36">
        <v>1</v>
      </c>
    </row>
    <row r="4349" spans="1:9" ht="30" x14ac:dyDescent="0.25">
      <c r="A4349" s="575"/>
      <c r="B4349" s="531"/>
      <c r="C4349" s="153" t="s">
        <v>3019</v>
      </c>
      <c r="D4349" s="154" t="s">
        <v>3020</v>
      </c>
      <c r="E4349" s="35" t="s">
        <v>120</v>
      </c>
      <c r="F4349" s="35" t="s">
        <v>121</v>
      </c>
      <c r="G4349" s="36">
        <v>637000</v>
      </c>
      <c r="H4349" s="36">
        <f>G4349*I4349</f>
        <v>637000</v>
      </c>
      <c r="I4349" s="36">
        <v>1</v>
      </c>
    </row>
    <row r="4350" spans="1:9" x14ac:dyDescent="0.25">
      <c r="A4350" s="575"/>
      <c r="B4350" s="528" t="s">
        <v>299</v>
      </c>
      <c r="C4350" s="528"/>
      <c r="D4350" s="528"/>
      <c r="E4350" s="528"/>
      <c r="F4350" s="528"/>
      <c r="G4350" s="528"/>
      <c r="H4350" s="34">
        <f>SUM(H4351)</f>
        <v>43320000</v>
      </c>
      <c r="I4350" s="34"/>
    </row>
    <row r="4351" spans="1:9" x14ac:dyDescent="0.25">
      <c r="A4351" s="575"/>
      <c r="B4351" s="507" t="s">
        <v>118</v>
      </c>
      <c r="C4351" s="507"/>
      <c r="D4351" s="507"/>
      <c r="E4351" s="507"/>
      <c r="F4351" s="507"/>
      <c r="G4351" s="507"/>
      <c r="H4351" s="74">
        <f>SUM(H4352:H4352)</f>
        <v>43320000</v>
      </c>
      <c r="I4351" s="74"/>
    </row>
    <row r="4352" spans="1:9" s="11" customFormat="1" ht="30" x14ac:dyDescent="0.25">
      <c r="A4352" s="575"/>
      <c r="B4352" s="37">
        <v>4215</v>
      </c>
      <c r="C4352" s="155">
        <v>66511120</v>
      </c>
      <c r="D4352" s="156" t="s">
        <v>300</v>
      </c>
      <c r="E4352" s="37" t="s">
        <v>149</v>
      </c>
      <c r="F4352" s="37" t="s">
        <v>121</v>
      </c>
      <c r="G4352" s="38">
        <v>43320000</v>
      </c>
      <c r="H4352" s="38">
        <f>G4352*I4352</f>
        <v>43320000</v>
      </c>
      <c r="I4352" s="38">
        <v>1</v>
      </c>
    </row>
    <row r="4353" spans="1:9" x14ac:dyDescent="0.25">
      <c r="B4353" s="529" t="s">
        <v>301</v>
      </c>
      <c r="C4353" s="529"/>
      <c r="D4353" s="529"/>
      <c r="E4353" s="529"/>
      <c r="F4353" s="529"/>
      <c r="G4353" s="529"/>
      <c r="H4353" s="34">
        <f>SUM(H4030+H4186+H4192+H4197+H4201+H4206+H4211+H4217+H4222+H4228+H4243+H4249+H4252+H4257+H4260+H4300+H4305+H4311+H4319+H4344+H4350)</f>
        <v>591781397</v>
      </c>
      <c r="I4353" s="34"/>
    </row>
    <row r="4354" spans="1:9" ht="38.25" customHeight="1" x14ac:dyDescent="0.25">
      <c r="A4354" s="575" t="s">
        <v>5463</v>
      </c>
      <c r="B4354" s="425" t="s">
        <v>3021</v>
      </c>
      <c r="C4354" s="425"/>
      <c r="D4354" s="425"/>
      <c r="E4354" s="425"/>
      <c r="F4354" s="425"/>
      <c r="G4354" s="425"/>
      <c r="H4354" s="425"/>
      <c r="I4354" s="425"/>
    </row>
    <row r="4355" spans="1:9" x14ac:dyDescent="0.25">
      <c r="A4355" s="575"/>
      <c r="B4355" s="9"/>
      <c r="C4355" s="120"/>
      <c r="D4355" s="120"/>
      <c r="E4355" s="9"/>
      <c r="F4355" s="9"/>
      <c r="G4355" s="73"/>
      <c r="H4355" s="73"/>
      <c r="I4355" s="73"/>
    </row>
    <row r="4356" spans="1:9" x14ac:dyDescent="0.25">
      <c r="A4356" s="575"/>
      <c r="B4356" s="422" t="s">
        <v>1</v>
      </c>
      <c r="C4356" s="485" t="s">
        <v>2</v>
      </c>
      <c r="D4356" s="485"/>
      <c r="E4356" s="422" t="s">
        <v>3</v>
      </c>
      <c r="F4356" s="422" t="s">
        <v>4</v>
      </c>
      <c r="G4356" s="428" t="s">
        <v>5</v>
      </c>
      <c r="H4356" s="428" t="s">
        <v>6</v>
      </c>
      <c r="I4356" s="428" t="s">
        <v>7</v>
      </c>
    </row>
    <row r="4357" spans="1:9" ht="60" x14ac:dyDescent="0.25">
      <c r="A4357" s="575"/>
      <c r="B4357" s="422"/>
      <c r="C4357" s="120" t="s">
        <v>8</v>
      </c>
      <c r="D4357" s="120" t="s">
        <v>9</v>
      </c>
      <c r="E4357" s="422"/>
      <c r="F4357" s="422"/>
      <c r="G4357" s="428"/>
      <c r="H4357" s="428"/>
      <c r="I4357" s="428"/>
    </row>
    <row r="4358" spans="1:9" x14ac:dyDescent="0.25">
      <c r="A4358" s="575"/>
      <c r="B4358" s="9"/>
      <c r="C4358" s="120">
        <v>1</v>
      </c>
      <c r="D4358" s="120">
        <v>2</v>
      </c>
      <c r="E4358" s="9">
        <v>3</v>
      </c>
      <c r="F4358" s="9">
        <v>4</v>
      </c>
      <c r="G4358" s="73">
        <v>5</v>
      </c>
      <c r="H4358" s="73">
        <v>6</v>
      </c>
      <c r="I4358" s="73">
        <v>7</v>
      </c>
    </row>
    <row r="4359" spans="1:9" x14ac:dyDescent="0.25">
      <c r="A4359" s="575"/>
      <c r="B4359" s="459" t="s">
        <v>10</v>
      </c>
      <c r="C4359" s="459"/>
      <c r="D4359" s="459"/>
      <c r="E4359" s="459"/>
      <c r="F4359" s="459"/>
      <c r="G4359" s="459"/>
      <c r="H4359" s="2">
        <f>SUM(H4360+H4444)</f>
        <v>28531100</v>
      </c>
      <c r="I4359" s="2"/>
    </row>
    <row r="4360" spans="1:9" x14ac:dyDescent="0.25">
      <c r="A4360" s="575"/>
      <c r="B4360" s="422" t="s">
        <v>11</v>
      </c>
      <c r="C4360" s="422"/>
      <c r="D4360" s="422"/>
      <c r="E4360" s="422"/>
      <c r="F4360" s="422"/>
      <c r="G4360" s="422"/>
      <c r="H4360" s="73">
        <f>SUM(H4361:H4442)</f>
        <v>17358200</v>
      </c>
      <c r="I4360" s="73"/>
    </row>
    <row r="4361" spans="1:9" x14ac:dyDescent="0.25">
      <c r="A4361" s="575"/>
      <c r="B4361" s="452">
        <v>4261</v>
      </c>
      <c r="C4361" s="121" t="s">
        <v>3022</v>
      </c>
      <c r="D4361" s="122" t="s">
        <v>3023</v>
      </c>
      <c r="E4361" s="10" t="s">
        <v>14</v>
      </c>
      <c r="F4361" s="10" t="s">
        <v>15</v>
      </c>
      <c r="G4361" s="3">
        <v>350</v>
      </c>
      <c r="H4361" s="3">
        <f t="shared" ref="H4361:H4425" si="40">G4361*I4361</f>
        <v>35000</v>
      </c>
      <c r="I4361" s="3">
        <v>100</v>
      </c>
    </row>
    <row r="4362" spans="1:9" x14ac:dyDescent="0.25">
      <c r="A4362" s="575"/>
      <c r="B4362" s="452"/>
      <c r="C4362" s="121" t="s">
        <v>3024</v>
      </c>
      <c r="D4362" s="122" t="s">
        <v>3023</v>
      </c>
      <c r="E4362" s="99" t="s">
        <v>14</v>
      </c>
      <c r="F4362" s="99" t="s">
        <v>15</v>
      </c>
      <c r="G4362" s="3">
        <v>350</v>
      </c>
      <c r="H4362" s="3">
        <f t="shared" si="40"/>
        <v>35000</v>
      </c>
      <c r="I4362" s="3">
        <v>100</v>
      </c>
    </row>
    <row r="4363" spans="1:9" ht="10.5" customHeight="1" x14ac:dyDescent="0.25">
      <c r="A4363" s="575"/>
      <c r="B4363" s="452"/>
      <c r="C4363" s="121" t="s">
        <v>3024</v>
      </c>
      <c r="D4363" s="122" t="s">
        <v>1092</v>
      </c>
      <c r="E4363" s="10" t="s">
        <v>14</v>
      </c>
      <c r="F4363" s="10" t="s">
        <v>15</v>
      </c>
      <c r="G4363" s="3">
        <v>150</v>
      </c>
      <c r="H4363" s="3">
        <f t="shared" si="40"/>
        <v>30000</v>
      </c>
      <c r="I4363" s="3">
        <v>200</v>
      </c>
    </row>
    <row r="4364" spans="1:9" x14ac:dyDescent="0.25">
      <c r="A4364" s="575"/>
      <c r="B4364" s="452"/>
      <c r="C4364" s="121" t="s">
        <v>3025</v>
      </c>
      <c r="D4364" s="122" t="s">
        <v>310</v>
      </c>
      <c r="E4364" s="10" t="s">
        <v>14</v>
      </c>
      <c r="F4364" s="10" t="s">
        <v>15</v>
      </c>
      <c r="G4364" s="3">
        <v>100</v>
      </c>
      <c r="H4364" s="3">
        <f t="shared" si="40"/>
        <v>5000</v>
      </c>
      <c r="I4364" s="3">
        <v>50</v>
      </c>
    </row>
    <row r="4365" spans="1:9" x14ac:dyDescent="0.25">
      <c r="A4365" s="575"/>
      <c r="B4365" s="452"/>
      <c r="C4365" s="121" t="s">
        <v>3026</v>
      </c>
      <c r="D4365" s="122" t="s">
        <v>13</v>
      </c>
      <c r="E4365" s="10" t="s">
        <v>14</v>
      </c>
      <c r="F4365" s="10" t="s">
        <v>15</v>
      </c>
      <c r="G4365" s="3">
        <v>6000</v>
      </c>
      <c r="H4365" s="3">
        <f t="shared" si="40"/>
        <v>60000</v>
      </c>
      <c r="I4365" s="3">
        <v>10</v>
      </c>
    </row>
    <row r="4366" spans="1:9" x14ac:dyDescent="0.25">
      <c r="A4366" s="575"/>
      <c r="B4366" s="452"/>
      <c r="C4366" s="121" t="s">
        <v>3027</v>
      </c>
      <c r="D4366" s="122" t="s">
        <v>313</v>
      </c>
      <c r="E4366" s="10" t="s">
        <v>14</v>
      </c>
      <c r="F4366" s="10" t="s">
        <v>15</v>
      </c>
      <c r="G4366" s="3">
        <v>100</v>
      </c>
      <c r="H4366" s="3">
        <f t="shared" si="40"/>
        <v>3000</v>
      </c>
      <c r="I4366" s="3">
        <v>30</v>
      </c>
    </row>
    <row r="4367" spans="1:9" x14ac:dyDescent="0.25">
      <c r="A4367" s="575"/>
      <c r="B4367" s="452"/>
      <c r="C4367" s="121" t="s">
        <v>3028</v>
      </c>
      <c r="D4367" s="122" t="s">
        <v>317</v>
      </c>
      <c r="E4367" s="10" t="s">
        <v>14</v>
      </c>
      <c r="F4367" s="10" t="s">
        <v>15</v>
      </c>
      <c r="G4367" s="3">
        <v>350</v>
      </c>
      <c r="H4367" s="3">
        <f t="shared" si="40"/>
        <v>10500</v>
      </c>
      <c r="I4367" s="3">
        <v>30</v>
      </c>
    </row>
    <row r="4368" spans="1:9" x14ac:dyDescent="0.25">
      <c r="A4368" s="575"/>
      <c r="B4368" s="452"/>
      <c r="C4368" s="121" t="s">
        <v>3029</v>
      </c>
      <c r="D4368" s="122" t="s">
        <v>17</v>
      </c>
      <c r="E4368" s="10" t="s">
        <v>14</v>
      </c>
      <c r="F4368" s="10" t="s">
        <v>15</v>
      </c>
      <c r="G4368" s="3">
        <v>200</v>
      </c>
      <c r="H4368" s="3">
        <f t="shared" si="40"/>
        <v>126000</v>
      </c>
      <c r="I4368" s="3">
        <v>630</v>
      </c>
    </row>
    <row r="4369" spans="1:9" x14ac:dyDescent="0.25">
      <c r="A4369" s="575"/>
      <c r="B4369" s="452"/>
      <c r="C4369" s="121" t="s">
        <v>3030</v>
      </c>
      <c r="D4369" s="122" t="s">
        <v>652</v>
      </c>
      <c r="E4369" s="10" t="s">
        <v>14</v>
      </c>
      <c r="F4369" s="10" t="s">
        <v>15</v>
      </c>
      <c r="G4369" s="3">
        <v>150</v>
      </c>
      <c r="H4369" s="3">
        <f t="shared" si="40"/>
        <v>7500</v>
      </c>
      <c r="I4369" s="3">
        <v>50</v>
      </c>
    </row>
    <row r="4370" spans="1:9" x14ac:dyDescent="0.25">
      <c r="A4370" s="575"/>
      <c r="B4370" s="452"/>
      <c r="C4370" s="121" t="s">
        <v>3031</v>
      </c>
      <c r="D4370" s="122" t="s">
        <v>21</v>
      </c>
      <c r="E4370" s="10" t="s">
        <v>14</v>
      </c>
      <c r="F4370" s="10" t="s">
        <v>15</v>
      </c>
      <c r="G4370" s="3">
        <v>40</v>
      </c>
      <c r="H4370" s="3">
        <f t="shared" si="40"/>
        <v>2000</v>
      </c>
      <c r="I4370" s="3">
        <v>50</v>
      </c>
    </row>
    <row r="4371" spans="1:9" x14ac:dyDescent="0.25">
      <c r="A4371" s="575"/>
      <c r="B4371" s="452"/>
      <c r="C4371" s="121" t="s">
        <v>3032</v>
      </c>
      <c r="D4371" s="122" t="s">
        <v>23</v>
      </c>
      <c r="E4371" s="10" t="s">
        <v>14</v>
      </c>
      <c r="F4371" s="10" t="s">
        <v>15</v>
      </c>
      <c r="G4371" s="3">
        <v>200</v>
      </c>
      <c r="H4371" s="3">
        <f t="shared" si="40"/>
        <v>10000</v>
      </c>
      <c r="I4371" s="3">
        <v>50</v>
      </c>
    </row>
    <row r="4372" spans="1:9" ht="45" x14ac:dyDescent="0.25">
      <c r="A4372" s="575"/>
      <c r="B4372" s="452"/>
      <c r="C4372" s="121" t="s">
        <v>3033</v>
      </c>
      <c r="D4372" s="122" t="s">
        <v>2668</v>
      </c>
      <c r="E4372" s="10" t="s">
        <v>14</v>
      </c>
      <c r="F4372" s="10" t="s">
        <v>15</v>
      </c>
      <c r="G4372" s="3">
        <v>6000</v>
      </c>
      <c r="H4372" s="3">
        <f t="shared" si="40"/>
        <v>90000</v>
      </c>
      <c r="I4372" s="3">
        <v>15</v>
      </c>
    </row>
    <row r="4373" spans="1:9" ht="30" x14ac:dyDescent="0.25">
      <c r="A4373" s="575"/>
      <c r="B4373" s="452"/>
      <c r="C4373" s="121" t="s">
        <v>3034</v>
      </c>
      <c r="D4373" s="122" t="s">
        <v>659</v>
      </c>
      <c r="E4373" s="10" t="s">
        <v>14</v>
      </c>
      <c r="F4373" s="10" t="s">
        <v>15</v>
      </c>
      <c r="G4373" s="3">
        <v>1000</v>
      </c>
      <c r="H4373" s="3">
        <f t="shared" si="40"/>
        <v>30000</v>
      </c>
      <c r="I4373" s="3">
        <v>30</v>
      </c>
    </row>
    <row r="4374" spans="1:9" x14ac:dyDescent="0.25">
      <c r="A4374" s="575"/>
      <c r="B4374" s="452"/>
      <c r="C4374" s="121" t="s">
        <v>3035</v>
      </c>
      <c r="D4374" s="122" t="s">
        <v>3036</v>
      </c>
      <c r="E4374" s="10" t="s">
        <v>14</v>
      </c>
      <c r="F4374" s="10" t="s">
        <v>15</v>
      </c>
      <c r="G4374" s="3">
        <v>250</v>
      </c>
      <c r="H4374" s="3">
        <f t="shared" si="40"/>
        <v>25000</v>
      </c>
      <c r="I4374" s="3">
        <v>100</v>
      </c>
    </row>
    <row r="4375" spans="1:9" x14ac:dyDescent="0.25">
      <c r="A4375" s="575"/>
      <c r="B4375" s="452"/>
      <c r="C4375" s="121" t="s">
        <v>3037</v>
      </c>
      <c r="D4375" s="122" t="s">
        <v>3038</v>
      </c>
      <c r="E4375" s="10" t="s">
        <v>14</v>
      </c>
      <c r="F4375" s="10" t="s">
        <v>30</v>
      </c>
      <c r="G4375" s="3">
        <v>200</v>
      </c>
      <c r="H4375" s="3">
        <f t="shared" si="40"/>
        <v>4000</v>
      </c>
      <c r="I4375" s="3">
        <v>20</v>
      </c>
    </row>
    <row r="4376" spans="1:9" x14ac:dyDescent="0.25">
      <c r="A4376" s="575"/>
      <c r="B4376" s="452"/>
      <c r="C4376" s="121" t="s">
        <v>3039</v>
      </c>
      <c r="D4376" s="122" t="s">
        <v>3040</v>
      </c>
      <c r="E4376" s="10" t="s">
        <v>14</v>
      </c>
      <c r="F4376" s="10" t="s">
        <v>30</v>
      </c>
      <c r="G4376" s="3">
        <v>200</v>
      </c>
      <c r="H4376" s="3">
        <f t="shared" si="40"/>
        <v>10000</v>
      </c>
      <c r="I4376" s="3">
        <v>50</v>
      </c>
    </row>
    <row r="4377" spans="1:9" x14ac:dyDescent="0.25">
      <c r="A4377" s="575"/>
      <c r="B4377" s="452"/>
      <c r="C4377" s="121" t="s">
        <v>3041</v>
      </c>
      <c r="D4377" s="122" t="s">
        <v>38</v>
      </c>
      <c r="E4377" s="10" t="s">
        <v>14</v>
      </c>
      <c r="F4377" s="10" t="s">
        <v>15</v>
      </c>
      <c r="G4377" s="3">
        <v>150</v>
      </c>
      <c r="H4377" s="3">
        <f t="shared" si="40"/>
        <v>45000</v>
      </c>
      <c r="I4377" s="3">
        <v>300</v>
      </c>
    </row>
    <row r="4378" spans="1:9" x14ac:dyDescent="0.25">
      <c r="A4378" s="575"/>
      <c r="B4378" s="452"/>
      <c r="C4378" s="121" t="s">
        <v>3042</v>
      </c>
      <c r="D4378" s="122" t="s">
        <v>44</v>
      </c>
      <c r="E4378" s="10" t="s">
        <v>14</v>
      </c>
      <c r="F4378" s="10" t="s">
        <v>15</v>
      </c>
      <c r="G4378" s="3">
        <v>900</v>
      </c>
      <c r="H4378" s="3">
        <f t="shared" si="40"/>
        <v>27000</v>
      </c>
      <c r="I4378" s="3">
        <v>30</v>
      </c>
    </row>
    <row r="4379" spans="1:9" x14ac:dyDescent="0.25">
      <c r="A4379" s="575"/>
      <c r="B4379" s="452"/>
      <c r="C4379" s="121" t="s">
        <v>3043</v>
      </c>
      <c r="D4379" s="122" t="s">
        <v>46</v>
      </c>
      <c r="E4379" s="10" t="s">
        <v>14</v>
      </c>
      <c r="F4379" s="10" t="s">
        <v>15</v>
      </c>
      <c r="G4379" s="3">
        <v>10000</v>
      </c>
      <c r="H4379" s="3">
        <f t="shared" si="40"/>
        <v>20000</v>
      </c>
      <c r="I4379" s="3">
        <v>2</v>
      </c>
    </row>
    <row r="4380" spans="1:9" x14ac:dyDescent="0.25">
      <c r="A4380" s="575"/>
      <c r="B4380" s="452"/>
      <c r="C4380" s="121" t="s">
        <v>3044</v>
      </c>
      <c r="D4380" s="122" t="s">
        <v>48</v>
      </c>
      <c r="E4380" s="10" t="s">
        <v>14</v>
      </c>
      <c r="F4380" s="10" t="s">
        <v>49</v>
      </c>
      <c r="G4380" s="3">
        <v>600</v>
      </c>
      <c r="H4380" s="3">
        <f t="shared" si="40"/>
        <v>720000</v>
      </c>
      <c r="I4380" s="3">
        <v>1200</v>
      </c>
    </row>
    <row r="4381" spans="1:9" x14ac:dyDescent="0.25">
      <c r="A4381" s="575"/>
      <c r="B4381" s="452"/>
      <c r="C4381" s="121" t="s">
        <v>3045</v>
      </c>
      <c r="D4381" s="122" t="s">
        <v>2319</v>
      </c>
      <c r="E4381" s="10" t="s">
        <v>14</v>
      </c>
      <c r="F4381" s="10" t="s">
        <v>15</v>
      </c>
      <c r="G4381" s="3">
        <v>4500</v>
      </c>
      <c r="H4381" s="3">
        <f t="shared" si="40"/>
        <v>90000</v>
      </c>
      <c r="I4381" s="3">
        <v>20</v>
      </c>
    </row>
    <row r="4382" spans="1:9" x14ac:dyDescent="0.25">
      <c r="A4382" s="575"/>
      <c r="B4382" s="452"/>
      <c r="C4382" s="121" t="s">
        <v>3046</v>
      </c>
      <c r="D4382" s="122" t="s">
        <v>2327</v>
      </c>
      <c r="E4382" s="10" t="s">
        <v>14</v>
      </c>
      <c r="F4382" s="10" t="s">
        <v>15</v>
      </c>
      <c r="G4382" s="3">
        <v>10</v>
      </c>
      <c r="H4382" s="3">
        <f t="shared" si="40"/>
        <v>50000</v>
      </c>
      <c r="I4382" s="3">
        <v>5000</v>
      </c>
    </row>
    <row r="4383" spans="1:9" ht="30" x14ac:dyDescent="0.25">
      <c r="A4383" s="575"/>
      <c r="B4383" s="452"/>
      <c r="C4383" s="121" t="s">
        <v>3047</v>
      </c>
      <c r="D4383" s="122" t="s">
        <v>57</v>
      </c>
      <c r="E4383" s="10" t="s">
        <v>14</v>
      </c>
      <c r="F4383" s="10" t="s">
        <v>15</v>
      </c>
      <c r="G4383" s="3">
        <v>2500</v>
      </c>
      <c r="H4383" s="3">
        <f t="shared" si="40"/>
        <v>75000</v>
      </c>
      <c r="I4383" s="3">
        <v>30</v>
      </c>
    </row>
    <row r="4384" spans="1:9" x14ac:dyDescent="0.25">
      <c r="A4384" s="575"/>
      <c r="B4384" s="452"/>
      <c r="C4384" s="121" t="s">
        <v>3048</v>
      </c>
      <c r="D4384" s="122" t="s">
        <v>3049</v>
      </c>
      <c r="E4384" s="10" t="s">
        <v>14</v>
      </c>
      <c r="F4384" s="10" t="s">
        <v>15</v>
      </c>
      <c r="G4384" s="3">
        <v>150</v>
      </c>
      <c r="H4384" s="3">
        <f t="shared" si="40"/>
        <v>4500</v>
      </c>
      <c r="I4384" s="3">
        <v>30</v>
      </c>
    </row>
    <row r="4385" spans="1:9" x14ac:dyDescent="0.25">
      <c r="A4385" s="575"/>
      <c r="B4385" s="452"/>
      <c r="C4385" s="121" t="s">
        <v>3050</v>
      </c>
      <c r="D4385" s="122" t="s">
        <v>3051</v>
      </c>
      <c r="E4385" s="10" t="s">
        <v>14</v>
      </c>
      <c r="F4385" s="10" t="s">
        <v>15</v>
      </c>
      <c r="G4385" s="3">
        <v>450</v>
      </c>
      <c r="H4385" s="3">
        <f t="shared" si="40"/>
        <v>9000</v>
      </c>
      <c r="I4385" s="3">
        <v>20</v>
      </c>
    </row>
    <row r="4386" spans="1:9" x14ac:dyDescent="0.25">
      <c r="A4386" s="575"/>
      <c r="B4386" s="10">
        <v>4264</v>
      </c>
      <c r="C4386" s="121" t="s">
        <v>359</v>
      </c>
      <c r="D4386" s="122" t="s">
        <v>65</v>
      </c>
      <c r="E4386" s="10" t="s">
        <v>14</v>
      </c>
      <c r="F4386" s="10" t="s">
        <v>66</v>
      </c>
      <c r="G4386" s="3">
        <v>470</v>
      </c>
      <c r="H4386" s="3">
        <f t="shared" si="40"/>
        <v>7520000</v>
      </c>
      <c r="I4386" s="3">
        <v>16000</v>
      </c>
    </row>
    <row r="4387" spans="1:9" x14ac:dyDescent="0.25">
      <c r="A4387" s="575"/>
      <c r="B4387" s="452">
        <v>4267</v>
      </c>
      <c r="C4387" s="121" t="s">
        <v>3052</v>
      </c>
      <c r="D4387" s="122" t="s">
        <v>1789</v>
      </c>
      <c r="E4387" s="10" t="s">
        <v>14</v>
      </c>
      <c r="F4387" s="10" t="s">
        <v>366</v>
      </c>
      <c r="G4387" s="3">
        <v>400</v>
      </c>
      <c r="H4387" s="3">
        <f t="shared" si="40"/>
        <v>12000</v>
      </c>
      <c r="I4387" s="3">
        <v>30</v>
      </c>
    </row>
    <row r="4388" spans="1:9" x14ac:dyDescent="0.25">
      <c r="A4388" s="575"/>
      <c r="B4388" s="452"/>
      <c r="C4388" s="121" t="s">
        <v>3053</v>
      </c>
      <c r="D4388" s="122" t="s">
        <v>68</v>
      </c>
      <c r="E4388" s="10" t="s">
        <v>14</v>
      </c>
      <c r="F4388" s="10" t="s">
        <v>15</v>
      </c>
      <c r="G4388" s="3">
        <v>600</v>
      </c>
      <c r="H4388" s="3">
        <f t="shared" si="40"/>
        <v>30000</v>
      </c>
      <c r="I4388" s="3">
        <v>50</v>
      </c>
    </row>
    <row r="4389" spans="1:9" x14ac:dyDescent="0.25">
      <c r="A4389" s="575"/>
      <c r="B4389" s="452"/>
      <c r="C4389" s="121" t="s">
        <v>3054</v>
      </c>
      <c r="D4389" s="122" t="s">
        <v>3055</v>
      </c>
      <c r="E4389" s="10" t="s">
        <v>126</v>
      </c>
      <c r="F4389" s="10" t="s">
        <v>15</v>
      </c>
      <c r="G4389" s="3">
        <v>3000</v>
      </c>
      <c r="H4389" s="3">
        <f t="shared" si="40"/>
        <v>30000</v>
      </c>
      <c r="I4389" s="3">
        <v>10</v>
      </c>
    </row>
    <row r="4390" spans="1:9" x14ac:dyDescent="0.25">
      <c r="A4390" s="575"/>
      <c r="B4390" s="452"/>
      <c r="C4390" s="121" t="s">
        <v>3056</v>
      </c>
      <c r="D4390" s="122" t="s">
        <v>3057</v>
      </c>
      <c r="E4390" s="10" t="s">
        <v>14</v>
      </c>
      <c r="F4390" s="10" t="s">
        <v>15</v>
      </c>
      <c r="G4390" s="3">
        <v>600</v>
      </c>
      <c r="H4390" s="3">
        <f t="shared" si="40"/>
        <v>9600</v>
      </c>
      <c r="I4390" s="3">
        <v>16</v>
      </c>
    </row>
    <row r="4391" spans="1:9" ht="30" x14ac:dyDescent="0.25">
      <c r="A4391" s="575"/>
      <c r="B4391" s="452"/>
      <c r="C4391" s="121" t="s">
        <v>3058</v>
      </c>
      <c r="D4391" s="122" t="s">
        <v>3059</v>
      </c>
      <c r="E4391" s="10" t="s">
        <v>14</v>
      </c>
      <c r="F4391" s="10" t="s">
        <v>15</v>
      </c>
      <c r="G4391" s="3">
        <v>200</v>
      </c>
      <c r="H4391" s="3">
        <f t="shared" si="40"/>
        <v>4000</v>
      </c>
      <c r="I4391" s="3">
        <v>20</v>
      </c>
    </row>
    <row r="4392" spans="1:9" ht="30" x14ac:dyDescent="0.25">
      <c r="A4392" s="575"/>
      <c r="B4392" s="452"/>
      <c r="C4392" s="121" t="s">
        <v>3060</v>
      </c>
      <c r="D4392" s="122" t="s">
        <v>3061</v>
      </c>
      <c r="E4392" s="10" t="s">
        <v>14</v>
      </c>
      <c r="F4392" s="10" t="s">
        <v>15</v>
      </c>
      <c r="G4392" s="3">
        <v>200</v>
      </c>
      <c r="H4392" s="3">
        <f t="shared" si="40"/>
        <v>4000</v>
      </c>
      <c r="I4392" s="3">
        <v>20</v>
      </c>
    </row>
    <row r="4393" spans="1:9" ht="30" x14ac:dyDescent="0.25">
      <c r="A4393" s="575"/>
      <c r="B4393" s="452"/>
      <c r="C4393" s="121" t="s">
        <v>3062</v>
      </c>
      <c r="D4393" s="122" t="s">
        <v>3063</v>
      </c>
      <c r="E4393" s="10" t="s">
        <v>14</v>
      </c>
      <c r="F4393" s="10" t="s">
        <v>15</v>
      </c>
      <c r="G4393" s="3">
        <v>700</v>
      </c>
      <c r="H4393" s="3">
        <f t="shared" si="40"/>
        <v>35000</v>
      </c>
      <c r="I4393" s="3">
        <v>50</v>
      </c>
    </row>
    <row r="4394" spans="1:9" ht="30" x14ac:dyDescent="0.25">
      <c r="A4394" s="575"/>
      <c r="B4394" s="452"/>
      <c r="C4394" s="121" t="s">
        <v>3064</v>
      </c>
      <c r="D4394" s="122" t="s">
        <v>3065</v>
      </c>
      <c r="E4394" s="10" t="s">
        <v>14</v>
      </c>
      <c r="F4394" s="10" t="s">
        <v>15</v>
      </c>
      <c r="G4394" s="3">
        <v>3500</v>
      </c>
      <c r="H4394" s="3">
        <f t="shared" si="40"/>
        <v>35000</v>
      </c>
      <c r="I4394" s="3">
        <v>10</v>
      </c>
    </row>
    <row r="4395" spans="1:9" x14ac:dyDescent="0.25">
      <c r="A4395" s="575"/>
      <c r="B4395" s="452"/>
      <c r="C4395" s="121" t="s">
        <v>3066</v>
      </c>
      <c r="D4395" s="122" t="s">
        <v>394</v>
      </c>
      <c r="E4395" s="10" t="s">
        <v>14</v>
      </c>
      <c r="F4395" s="10" t="s">
        <v>15</v>
      </c>
      <c r="G4395" s="3">
        <v>150</v>
      </c>
      <c r="H4395" s="3">
        <f t="shared" si="40"/>
        <v>4500</v>
      </c>
      <c r="I4395" s="3">
        <v>30</v>
      </c>
    </row>
    <row r="4396" spans="1:9" x14ac:dyDescent="0.25">
      <c r="A4396" s="575"/>
      <c r="B4396" s="452"/>
      <c r="C4396" s="121" t="s">
        <v>3067</v>
      </c>
      <c r="D4396" s="122" t="s">
        <v>76</v>
      </c>
      <c r="E4396" s="10" t="s">
        <v>14</v>
      </c>
      <c r="F4396" s="10" t="s">
        <v>15</v>
      </c>
      <c r="G4396" s="3">
        <v>600</v>
      </c>
      <c r="H4396" s="3">
        <f t="shared" si="40"/>
        <v>12000</v>
      </c>
      <c r="I4396" s="3">
        <v>20</v>
      </c>
    </row>
    <row r="4397" spans="1:9" x14ac:dyDescent="0.25">
      <c r="A4397" s="575"/>
      <c r="B4397" s="452"/>
      <c r="C4397" s="121" t="s">
        <v>3068</v>
      </c>
      <c r="D4397" s="122" t="s">
        <v>1161</v>
      </c>
      <c r="E4397" s="10" t="s">
        <v>126</v>
      </c>
      <c r="F4397" s="10" t="s">
        <v>15</v>
      </c>
      <c r="G4397" s="3">
        <v>2000</v>
      </c>
      <c r="H4397" s="3">
        <f t="shared" si="40"/>
        <v>20000</v>
      </c>
      <c r="I4397" s="3">
        <v>10</v>
      </c>
    </row>
    <row r="4398" spans="1:9" x14ac:dyDescent="0.25">
      <c r="A4398" s="575"/>
      <c r="B4398" s="452"/>
      <c r="C4398" s="121" t="s">
        <v>3069</v>
      </c>
      <c r="D4398" s="122" t="s">
        <v>82</v>
      </c>
      <c r="E4398" s="10" t="s">
        <v>14</v>
      </c>
      <c r="F4398" s="10" t="s">
        <v>15</v>
      </c>
      <c r="G4398" s="3">
        <v>200</v>
      </c>
      <c r="H4398" s="3">
        <f t="shared" si="40"/>
        <v>240000</v>
      </c>
      <c r="I4398" s="3">
        <v>1200</v>
      </c>
    </row>
    <row r="4399" spans="1:9" x14ac:dyDescent="0.25">
      <c r="A4399" s="575"/>
      <c r="B4399" s="452"/>
      <c r="C4399" s="121" t="s">
        <v>3070</v>
      </c>
      <c r="D4399" s="122" t="s">
        <v>3071</v>
      </c>
      <c r="E4399" s="10" t="s">
        <v>14</v>
      </c>
      <c r="F4399" s="10" t="s">
        <v>15</v>
      </c>
      <c r="G4399" s="3">
        <v>200</v>
      </c>
      <c r="H4399" s="3">
        <f t="shared" si="40"/>
        <v>240000</v>
      </c>
      <c r="I4399" s="3">
        <v>1200</v>
      </c>
    </row>
    <row r="4400" spans="1:9" x14ac:dyDescent="0.25">
      <c r="A4400" s="575"/>
      <c r="B4400" s="452"/>
      <c r="C4400" s="121" t="s">
        <v>3072</v>
      </c>
      <c r="D4400" s="122" t="s">
        <v>685</v>
      </c>
      <c r="E4400" s="10" t="s">
        <v>14</v>
      </c>
      <c r="F4400" s="10" t="s">
        <v>15</v>
      </c>
      <c r="G4400" s="3">
        <v>300</v>
      </c>
      <c r="H4400" s="3">
        <f t="shared" si="40"/>
        <v>15000</v>
      </c>
      <c r="I4400" s="3">
        <v>50</v>
      </c>
    </row>
    <row r="4401" spans="1:9" ht="30" x14ac:dyDescent="0.25">
      <c r="A4401" s="575"/>
      <c r="B4401" s="452"/>
      <c r="C4401" s="121" t="s">
        <v>3073</v>
      </c>
      <c r="D4401" s="122" t="s">
        <v>561</v>
      </c>
      <c r="E4401" s="10" t="s">
        <v>14</v>
      </c>
      <c r="F4401" s="10" t="s">
        <v>15</v>
      </c>
      <c r="G4401" s="3">
        <v>3000</v>
      </c>
      <c r="H4401" s="3">
        <f t="shared" si="40"/>
        <v>30000</v>
      </c>
      <c r="I4401" s="3">
        <v>10</v>
      </c>
    </row>
    <row r="4402" spans="1:9" x14ac:dyDescent="0.25">
      <c r="A4402" s="575"/>
      <c r="B4402" s="452"/>
      <c r="C4402" s="121" t="s">
        <v>3074</v>
      </c>
      <c r="D4402" s="122" t="s">
        <v>409</v>
      </c>
      <c r="E4402" s="10" t="s">
        <v>14</v>
      </c>
      <c r="F4402" s="10" t="s">
        <v>15</v>
      </c>
      <c r="G4402" s="3">
        <v>1200</v>
      </c>
      <c r="H4402" s="3">
        <f t="shared" si="40"/>
        <v>24000</v>
      </c>
      <c r="I4402" s="3">
        <v>20</v>
      </c>
    </row>
    <row r="4403" spans="1:9" x14ac:dyDescent="0.25">
      <c r="A4403" s="575"/>
      <c r="B4403" s="452"/>
      <c r="C4403" s="121" t="s">
        <v>3075</v>
      </c>
      <c r="D4403" s="122" t="s">
        <v>3076</v>
      </c>
      <c r="E4403" s="10" t="s">
        <v>126</v>
      </c>
      <c r="F4403" s="10" t="s">
        <v>15</v>
      </c>
      <c r="G4403" s="3">
        <v>150</v>
      </c>
      <c r="H4403" s="3">
        <f t="shared" si="40"/>
        <v>7500</v>
      </c>
      <c r="I4403" s="3">
        <v>50</v>
      </c>
    </row>
    <row r="4404" spans="1:9" x14ac:dyDescent="0.25">
      <c r="A4404" s="575"/>
      <c r="B4404" s="452"/>
      <c r="C4404" s="121" t="s">
        <v>3077</v>
      </c>
      <c r="D4404" s="122" t="s">
        <v>3078</v>
      </c>
      <c r="E4404" s="10" t="s">
        <v>14</v>
      </c>
      <c r="F4404" s="10" t="s">
        <v>15</v>
      </c>
      <c r="G4404" s="3">
        <v>1000</v>
      </c>
      <c r="H4404" s="3">
        <f t="shared" si="40"/>
        <v>10000</v>
      </c>
      <c r="I4404" s="3">
        <v>10</v>
      </c>
    </row>
    <row r="4405" spans="1:9" x14ac:dyDescent="0.25">
      <c r="A4405" s="575"/>
      <c r="B4405" s="452"/>
      <c r="C4405" s="121" t="s">
        <v>3079</v>
      </c>
      <c r="D4405" s="122" t="s">
        <v>3080</v>
      </c>
      <c r="E4405" s="10" t="s">
        <v>14</v>
      </c>
      <c r="F4405" s="10" t="s">
        <v>15</v>
      </c>
      <c r="G4405" s="3">
        <v>2000</v>
      </c>
      <c r="H4405" s="3">
        <f t="shared" si="40"/>
        <v>100000</v>
      </c>
      <c r="I4405" s="3">
        <v>50</v>
      </c>
    </row>
    <row r="4406" spans="1:9" x14ac:dyDescent="0.25">
      <c r="A4406" s="575"/>
      <c r="B4406" s="452"/>
      <c r="C4406" s="121" t="s">
        <v>3081</v>
      </c>
      <c r="D4406" s="122" t="s">
        <v>1171</v>
      </c>
      <c r="E4406" s="10" t="s">
        <v>14</v>
      </c>
      <c r="F4406" s="10" t="s">
        <v>15</v>
      </c>
      <c r="G4406" s="3">
        <v>500</v>
      </c>
      <c r="H4406" s="3">
        <f t="shared" si="40"/>
        <v>5000</v>
      </c>
      <c r="I4406" s="3">
        <v>10</v>
      </c>
    </row>
    <row r="4407" spans="1:9" x14ac:dyDescent="0.25">
      <c r="A4407" s="575"/>
      <c r="B4407" s="452"/>
      <c r="C4407" s="121" t="s">
        <v>3082</v>
      </c>
      <c r="D4407" s="122" t="s">
        <v>3083</v>
      </c>
      <c r="E4407" s="10" t="s">
        <v>14</v>
      </c>
      <c r="F4407" s="10" t="s">
        <v>15</v>
      </c>
      <c r="G4407" s="3">
        <v>400</v>
      </c>
      <c r="H4407" s="3">
        <f t="shared" si="40"/>
        <v>40000</v>
      </c>
      <c r="I4407" s="3">
        <v>100</v>
      </c>
    </row>
    <row r="4408" spans="1:9" x14ac:dyDescent="0.25">
      <c r="A4408" s="575"/>
      <c r="B4408" s="452"/>
      <c r="C4408" s="121" t="s">
        <v>3084</v>
      </c>
      <c r="D4408" s="122" t="s">
        <v>92</v>
      </c>
      <c r="E4408" s="10" t="s">
        <v>14</v>
      </c>
      <c r="F4408" s="10" t="s">
        <v>15</v>
      </c>
      <c r="G4408" s="3">
        <v>500</v>
      </c>
      <c r="H4408" s="3">
        <f t="shared" si="40"/>
        <v>50000</v>
      </c>
      <c r="I4408" s="3">
        <v>100</v>
      </c>
    </row>
    <row r="4409" spans="1:9" ht="30" x14ac:dyDescent="0.25">
      <c r="A4409" s="575"/>
      <c r="B4409" s="452"/>
      <c r="C4409" s="121" t="s">
        <v>3085</v>
      </c>
      <c r="D4409" s="122" t="s">
        <v>3086</v>
      </c>
      <c r="E4409" s="10" t="s">
        <v>14</v>
      </c>
      <c r="F4409" s="10" t="s">
        <v>66</v>
      </c>
      <c r="G4409" s="3">
        <v>400</v>
      </c>
      <c r="H4409" s="3">
        <f t="shared" si="40"/>
        <v>40000</v>
      </c>
      <c r="I4409" s="3">
        <v>100</v>
      </c>
    </row>
    <row r="4410" spans="1:9" ht="30" x14ac:dyDescent="0.25">
      <c r="A4410" s="575"/>
      <c r="B4410" s="452"/>
      <c r="C4410" s="121" t="s">
        <v>3087</v>
      </c>
      <c r="D4410" s="122" t="s">
        <v>3088</v>
      </c>
      <c r="E4410" s="10" t="s">
        <v>14</v>
      </c>
      <c r="F4410" s="10" t="s">
        <v>15</v>
      </c>
      <c r="G4410" s="3">
        <v>500</v>
      </c>
      <c r="H4410" s="3">
        <f t="shared" si="40"/>
        <v>10000</v>
      </c>
      <c r="I4410" s="3">
        <v>20</v>
      </c>
    </row>
    <row r="4411" spans="1:9" ht="30" x14ac:dyDescent="0.25">
      <c r="A4411" s="575"/>
      <c r="B4411" s="452"/>
      <c r="C4411" s="121" t="s">
        <v>3089</v>
      </c>
      <c r="D4411" s="122" t="s">
        <v>3090</v>
      </c>
      <c r="E4411" s="10" t="s">
        <v>14</v>
      </c>
      <c r="F4411" s="10" t="s">
        <v>15</v>
      </c>
      <c r="G4411" s="3">
        <v>500</v>
      </c>
      <c r="H4411" s="3">
        <f t="shared" si="40"/>
        <v>25000</v>
      </c>
      <c r="I4411" s="3">
        <v>50</v>
      </c>
    </row>
    <row r="4412" spans="1:9" x14ac:dyDescent="0.25">
      <c r="A4412" s="575"/>
      <c r="B4412" s="452"/>
      <c r="C4412" s="121" t="s">
        <v>3091</v>
      </c>
      <c r="D4412" s="122" t="s">
        <v>694</v>
      </c>
      <c r="E4412" s="10" t="s">
        <v>14</v>
      </c>
      <c r="F4412" s="10" t="s">
        <v>15</v>
      </c>
      <c r="G4412" s="3">
        <v>400</v>
      </c>
      <c r="H4412" s="3">
        <f t="shared" si="40"/>
        <v>12000</v>
      </c>
      <c r="I4412" s="3">
        <v>30</v>
      </c>
    </row>
    <row r="4413" spans="1:9" x14ac:dyDescent="0.25">
      <c r="A4413" s="575"/>
      <c r="B4413" s="452"/>
      <c r="C4413" s="121" t="s">
        <v>3092</v>
      </c>
      <c r="D4413" s="122" t="s">
        <v>99</v>
      </c>
      <c r="E4413" s="10" t="s">
        <v>14</v>
      </c>
      <c r="F4413" s="10" t="s">
        <v>66</v>
      </c>
      <c r="G4413" s="3">
        <v>700</v>
      </c>
      <c r="H4413" s="3">
        <f t="shared" si="40"/>
        <v>70000</v>
      </c>
      <c r="I4413" s="3">
        <v>100</v>
      </c>
    </row>
    <row r="4414" spans="1:9" x14ac:dyDescent="0.25">
      <c r="A4414" s="575"/>
      <c r="B4414" s="452"/>
      <c r="C4414" s="121" t="s">
        <v>3093</v>
      </c>
      <c r="D4414" s="122" t="s">
        <v>433</v>
      </c>
      <c r="E4414" s="10" t="s">
        <v>14</v>
      </c>
      <c r="F4414" s="10" t="s">
        <v>15</v>
      </c>
      <c r="G4414" s="3">
        <v>600</v>
      </c>
      <c r="H4414" s="3">
        <f t="shared" si="40"/>
        <v>30000</v>
      </c>
      <c r="I4414" s="3">
        <v>50</v>
      </c>
    </row>
    <row r="4415" spans="1:9" x14ac:dyDescent="0.25">
      <c r="A4415" s="575"/>
      <c r="B4415" s="452"/>
      <c r="C4415" s="121" t="s">
        <v>3094</v>
      </c>
      <c r="D4415" s="122" t="s">
        <v>105</v>
      </c>
      <c r="E4415" s="10" t="s">
        <v>14</v>
      </c>
      <c r="F4415" s="10" t="s">
        <v>15</v>
      </c>
      <c r="G4415" s="3">
        <v>350</v>
      </c>
      <c r="H4415" s="3">
        <f t="shared" si="40"/>
        <v>10500</v>
      </c>
      <c r="I4415" s="3">
        <v>30</v>
      </c>
    </row>
    <row r="4416" spans="1:9" ht="30" x14ac:dyDescent="0.25">
      <c r="A4416" s="575"/>
      <c r="B4416" s="452"/>
      <c r="C4416" s="121" t="s">
        <v>3095</v>
      </c>
      <c r="D4416" s="122" t="s">
        <v>1858</v>
      </c>
      <c r="E4416" s="10" t="s">
        <v>14</v>
      </c>
      <c r="F4416" s="10" t="s">
        <v>15</v>
      </c>
      <c r="G4416" s="3">
        <v>1600</v>
      </c>
      <c r="H4416" s="3">
        <f t="shared" si="40"/>
        <v>9600</v>
      </c>
      <c r="I4416" s="3">
        <v>6</v>
      </c>
    </row>
    <row r="4417" spans="1:9" x14ac:dyDescent="0.25">
      <c r="A4417" s="575"/>
      <c r="B4417" s="452"/>
      <c r="C4417" s="121" t="s">
        <v>3096</v>
      </c>
      <c r="D4417" s="122" t="s">
        <v>3097</v>
      </c>
      <c r="E4417" s="10" t="s">
        <v>14</v>
      </c>
      <c r="F4417" s="10" t="s">
        <v>15</v>
      </c>
      <c r="G4417" s="3">
        <v>10000</v>
      </c>
      <c r="H4417" s="3">
        <f t="shared" si="40"/>
        <v>60000</v>
      </c>
      <c r="I4417" s="3">
        <v>6</v>
      </c>
    </row>
    <row r="4418" spans="1:9" x14ac:dyDescent="0.25">
      <c r="A4418" s="575"/>
      <c r="B4418" s="452"/>
      <c r="C4418" s="121" t="s">
        <v>3098</v>
      </c>
      <c r="D4418" s="122" t="s">
        <v>3099</v>
      </c>
      <c r="E4418" s="10" t="s">
        <v>14</v>
      </c>
      <c r="F4418" s="10" t="s">
        <v>66</v>
      </c>
      <c r="G4418" s="3">
        <v>150</v>
      </c>
      <c r="H4418" s="3">
        <f t="shared" si="40"/>
        <v>225000</v>
      </c>
      <c r="I4418" s="3">
        <v>1500</v>
      </c>
    </row>
    <row r="4419" spans="1:9" x14ac:dyDescent="0.25">
      <c r="A4419" s="575"/>
      <c r="B4419" s="452"/>
      <c r="C4419" s="121" t="s">
        <v>3100</v>
      </c>
      <c r="D4419" s="122" t="s">
        <v>3101</v>
      </c>
      <c r="E4419" s="10" t="s">
        <v>14</v>
      </c>
      <c r="F4419" s="10" t="s">
        <v>66</v>
      </c>
      <c r="G4419" s="3">
        <v>100</v>
      </c>
      <c r="H4419" s="3">
        <f t="shared" si="40"/>
        <v>190000</v>
      </c>
      <c r="I4419" s="3">
        <v>1900</v>
      </c>
    </row>
    <row r="4420" spans="1:9" ht="30" x14ac:dyDescent="0.25">
      <c r="A4420" s="575"/>
      <c r="B4420" s="452"/>
      <c r="C4420" s="121" t="s">
        <v>3102</v>
      </c>
      <c r="D4420" s="122" t="s">
        <v>3103</v>
      </c>
      <c r="E4420" s="10" t="s">
        <v>14</v>
      </c>
      <c r="F4420" s="10" t="s">
        <v>15</v>
      </c>
      <c r="G4420" s="3">
        <v>2000</v>
      </c>
      <c r="H4420" s="3">
        <f t="shared" si="40"/>
        <v>20000</v>
      </c>
      <c r="I4420" s="3">
        <v>10</v>
      </c>
    </row>
    <row r="4421" spans="1:9" ht="30" x14ac:dyDescent="0.25">
      <c r="A4421" s="575"/>
      <c r="B4421" s="452"/>
      <c r="C4421" s="121" t="s">
        <v>3104</v>
      </c>
      <c r="D4421" s="122" t="s">
        <v>3105</v>
      </c>
      <c r="E4421" s="10" t="s">
        <v>14</v>
      </c>
      <c r="F4421" s="10" t="s">
        <v>402</v>
      </c>
      <c r="G4421" s="3">
        <v>250</v>
      </c>
      <c r="H4421" s="3">
        <f t="shared" si="40"/>
        <v>25000</v>
      </c>
      <c r="I4421" s="3">
        <v>100</v>
      </c>
    </row>
    <row r="4422" spans="1:9" x14ac:dyDescent="0.25">
      <c r="A4422" s="575"/>
      <c r="B4422" s="452"/>
      <c r="C4422" s="121" t="s">
        <v>3106</v>
      </c>
      <c r="D4422" s="122" t="s">
        <v>445</v>
      </c>
      <c r="E4422" s="10" t="s">
        <v>14</v>
      </c>
      <c r="F4422" s="10" t="s">
        <v>15</v>
      </c>
      <c r="G4422" s="3">
        <v>5000</v>
      </c>
      <c r="H4422" s="3">
        <f t="shared" si="40"/>
        <v>25000</v>
      </c>
      <c r="I4422" s="3">
        <v>5</v>
      </c>
    </row>
    <row r="4423" spans="1:9" x14ac:dyDescent="0.25">
      <c r="A4423" s="575"/>
      <c r="B4423" s="452"/>
      <c r="C4423" s="121" t="s">
        <v>3107</v>
      </c>
      <c r="D4423" s="122" t="s">
        <v>3108</v>
      </c>
      <c r="E4423" s="10" t="s">
        <v>14</v>
      </c>
      <c r="F4423" s="10" t="s">
        <v>15</v>
      </c>
      <c r="G4423" s="3">
        <v>5000</v>
      </c>
      <c r="H4423" s="3">
        <f t="shared" si="40"/>
        <v>20000</v>
      </c>
      <c r="I4423" s="3">
        <v>4</v>
      </c>
    </row>
    <row r="4424" spans="1:9" x14ac:dyDescent="0.25">
      <c r="A4424" s="575"/>
      <c r="B4424" s="452"/>
      <c r="C4424" s="121" t="s">
        <v>3109</v>
      </c>
      <c r="D4424" s="122" t="s">
        <v>453</v>
      </c>
      <c r="E4424" s="10" t="s">
        <v>126</v>
      </c>
      <c r="F4424" s="10" t="s">
        <v>15</v>
      </c>
      <c r="G4424" s="3">
        <v>5000</v>
      </c>
      <c r="H4424" s="3">
        <f t="shared" si="40"/>
        <v>25000</v>
      </c>
      <c r="I4424" s="3">
        <v>5</v>
      </c>
    </row>
    <row r="4425" spans="1:9" x14ac:dyDescent="0.25">
      <c r="A4425" s="575"/>
      <c r="B4425" s="452"/>
      <c r="C4425" s="121" t="s">
        <v>3110</v>
      </c>
      <c r="D4425" s="122" t="s">
        <v>3111</v>
      </c>
      <c r="E4425" s="10" t="s">
        <v>14</v>
      </c>
      <c r="F4425" s="10" t="s">
        <v>30</v>
      </c>
      <c r="G4425" s="3">
        <v>2000</v>
      </c>
      <c r="H4425" s="3">
        <f t="shared" si="40"/>
        <v>10000</v>
      </c>
      <c r="I4425" s="3">
        <v>5</v>
      </c>
    </row>
    <row r="4426" spans="1:9" x14ac:dyDescent="0.25">
      <c r="A4426" s="575"/>
      <c r="B4426" s="452"/>
      <c r="C4426" s="121" t="s">
        <v>3112</v>
      </c>
      <c r="D4426" s="122" t="s">
        <v>2409</v>
      </c>
      <c r="E4426" s="10" t="s">
        <v>126</v>
      </c>
      <c r="F4426" s="10" t="s">
        <v>15</v>
      </c>
      <c r="G4426" s="3">
        <v>2500</v>
      </c>
      <c r="H4426" s="3">
        <f t="shared" ref="H4426:H4442" si="41">G4426*I4426</f>
        <v>50000</v>
      </c>
      <c r="I4426" s="3">
        <v>20</v>
      </c>
    </row>
    <row r="4427" spans="1:9" s="8" customFormat="1" x14ac:dyDescent="0.25">
      <c r="A4427" s="575"/>
      <c r="B4427" s="469">
        <v>5122</v>
      </c>
      <c r="C4427" s="126">
        <v>30211280</v>
      </c>
      <c r="D4427" s="131" t="s">
        <v>457</v>
      </c>
      <c r="E4427" s="6" t="s">
        <v>14</v>
      </c>
      <c r="F4427" s="6" t="s">
        <v>15</v>
      </c>
      <c r="G4427" s="7">
        <v>350000</v>
      </c>
      <c r="H4427" s="7">
        <f t="shared" si="41"/>
        <v>2100000</v>
      </c>
      <c r="I4427" s="7">
        <v>6</v>
      </c>
    </row>
    <row r="4428" spans="1:9" s="8" customFormat="1" x14ac:dyDescent="0.25">
      <c r="A4428" s="575"/>
      <c r="B4428" s="469"/>
      <c r="C4428" s="126">
        <v>30232130</v>
      </c>
      <c r="D4428" s="131" t="s">
        <v>3113</v>
      </c>
      <c r="E4428" s="6" t="s">
        <v>14</v>
      </c>
      <c r="F4428" s="6" t="s">
        <v>15</v>
      </c>
      <c r="G4428" s="7">
        <v>175000</v>
      </c>
      <c r="H4428" s="7">
        <f t="shared" si="41"/>
        <v>175000</v>
      </c>
      <c r="I4428" s="7">
        <v>1</v>
      </c>
    </row>
    <row r="4429" spans="1:9" s="8" customFormat="1" x14ac:dyDescent="0.25">
      <c r="A4429" s="575"/>
      <c r="B4429" s="469"/>
      <c r="C4429" s="126">
        <v>30239100</v>
      </c>
      <c r="D4429" s="131" t="s">
        <v>3114</v>
      </c>
      <c r="E4429" s="6" t="s">
        <v>14</v>
      </c>
      <c r="F4429" s="6" t="s">
        <v>15</v>
      </c>
      <c r="G4429" s="7">
        <v>200000</v>
      </c>
      <c r="H4429" s="7">
        <f t="shared" si="41"/>
        <v>1000000</v>
      </c>
      <c r="I4429" s="7">
        <v>5</v>
      </c>
    </row>
    <row r="4430" spans="1:9" s="8" customFormat="1" x14ac:dyDescent="0.25">
      <c r="A4430" s="575"/>
      <c r="B4430" s="469"/>
      <c r="C4430" s="126">
        <v>32251300</v>
      </c>
      <c r="D4430" s="131" t="s">
        <v>712</v>
      </c>
      <c r="E4430" s="6" t="s">
        <v>14</v>
      </c>
      <c r="F4430" s="6" t="s">
        <v>15</v>
      </c>
      <c r="G4430" s="7">
        <v>30000</v>
      </c>
      <c r="H4430" s="7">
        <f t="shared" si="41"/>
        <v>120000</v>
      </c>
      <c r="I4430" s="7">
        <v>4</v>
      </c>
    </row>
    <row r="4431" spans="1:9" s="8" customFormat="1" x14ac:dyDescent="0.25">
      <c r="A4431" s="575"/>
      <c r="B4431" s="469"/>
      <c r="C4431" s="126">
        <v>32341110</v>
      </c>
      <c r="D4431" s="131" t="s">
        <v>3115</v>
      </c>
      <c r="E4431" s="6" t="s">
        <v>14</v>
      </c>
      <c r="F4431" s="6" t="s">
        <v>15</v>
      </c>
      <c r="G4431" s="7">
        <v>10000</v>
      </c>
      <c r="H4431" s="7">
        <f t="shared" si="41"/>
        <v>20000</v>
      </c>
      <c r="I4431" s="7">
        <v>2</v>
      </c>
    </row>
    <row r="4432" spans="1:9" s="8" customFormat="1" x14ac:dyDescent="0.25">
      <c r="A4432" s="575"/>
      <c r="B4432" s="469"/>
      <c r="C4432" s="126">
        <v>38651180</v>
      </c>
      <c r="D4432" s="131" t="s">
        <v>3116</v>
      </c>
      <c r="E4432" s="6" t="s">
        <v>14</v>
      </c>
      <c r="F4432" s="6" t="s">
        <v>15</v>
      </c>
      <c r="G4432" s="7">
        <v>698000</v>
      </c>
      <c r="H4432" s="7">
        <f t="shared" si="41"/>
        <v>698000</v>
      </c>
      <c r="I4432" s="7">
        <v>1</v>
      </c>
    </row>
    <row r="4433" spans="1:9" s="8" customFormat="1" ht="30" x14ac:dyDescent="0.25">
      <c r="A4433" s="575"/>
      <c r="B4433" s="469"/>
      <c r="C4433" s="126">
        <v>39111180</v>
      </c>
      <c r="D4433" s="131" t="s">
        <v>465</v>
      </c>
      <c r="E4433" s="6" t="s">
        <v>14</v>
      </c>
      <c r="F4433" s="6" t="s">
        <v>15</v>
      </c>
      <c r="G4433" s="7">
        <v>30000</v>
      </c>
      <c r="H4433" s="7">
        <f t="shared" si="41"/>
        <v>450000</v>
      </c>
      <c r="I4433" s="7">
        <v>15</v>
      </c>
    </row>
    <row r="4434" spans="1:9" s="8" customFormat="1" x14ac:dyDescent="0.25">
      <c r="A4434" s="575"/>
      <c r="B4434" s="469"/>
      <c r="C4434" s="126">
        <v>39111220</v>
      </c>
      <c r="D4434" s="131" t="s">
        <v>466</v>
      </c>
      <c r="E4434" s="6" t="s">
        <v>14</v>
      </c>
      <c r="F4434" s="6" t="s">
        <v>15</v>
      </c>
      <c r="G4434" s="7">
        <v>80000</v>
      </c>
      <c r="H4434" s="7">
        <f t="shared" si="41"/>
        <v>160000</v>
      </c>
      <c r="I4434" s="7">
        <v>2</v>
      </c>
    </row>
    <row r="4435" spans="1:9" s="8" customFormat="1" ht="30" x14ac:dyDescent="0.25">
      <c r="A4435" s="575"/>
      <c r="B4435" s="469"/>
      <c r="C4435" s="126">
        <v>39131100</v>
      </c>
      <c r="D4435" s="131" t="s">
        <v>3117</v>
      </c>
      <c r="E4435" s="6" t="s">
        <v>14</v>
      </c>
      <c r="F4435" s="6" t="s">
        <v>15</v>
      </c>
      <c r="G4435" s="7">
        <v>40000</v>
      </c>
      <c r="H4435" s="7">
        <f t="shared" si="41"/>
        <v>40000</v>
      </c>
      <c r="I4435" s="7">
        <v>1</v>
      </c>
    </row>
    <row r="4436" spans="1:9" s="8" customFormat="1" x14ac:dyDescent="0.25">
      <c r="A4436" s="575"/>
      <c r="B4436" s="469"/>
      <c r="C4436" s="126">
        <v>39131100</v>
      </c>
      <c r="D4436" s="131" t="s">
        <v>3118</v>
      </c>
      <c r="E4436" s="6" t="s">
        <v>14</v>
      </c>
      <c r="F4436" s="6" t="s">
        <v>15</v>
      </c>
      <c r="G4436" s="7">
        <v>20000</v>
      </c>
      <c r="H4436" s="7">
        <f t="shared" si="41"/>
        <v>20000</v>
      </c>
      <c r="I4436" s="7">
        <v>1</v>
      </c>
    </row>
    <row r="4437" spans="1:9" s="8" customFormat="1" ht="30" x14ac:dyDescent="0.25">
      <c r="A4437" s="575"/>
      <c r="B4437" s="469"/>
      <c r="C4437" s="126">
        <v>39132100</v>
      </c>
      <c r="D4437" s="131" t="s">
        <v>718</v>
      </c>
      <c r="E4437" s="6" t="s">
        <v>14</v>
      </c>
      <c r="F4437" s="6" t="s">
        <v>15</v>
      </c>
      <c r="G4437" s="7">
        <v>70000</v>
      </c>
      <c r="H4437" s="7">
        <f t="shared" si="41"/>
        <v>210000</v>
      </c>
      <c r="I4437" s="7">
        <v>3</v>
      </c>
    </row>
    <row r="4438" spans="1:9" s="8" customFormat="1" x14ac:dyDescent="0.25">
      <c r="A4438" s="575"/>
      <c r="B4438" s="469"/>
      <c r="C4438" s="126">
        <v>39515410</v>
      </c>
      <c r="D4438" s="131" t="s">
        <v>3119</v>
      </c>
      <c r="E4438" s="6" t="s">
        <v>14</v>
      </c>
      <c r="F4438" s="6" t="s">
        <v>470</v>
      </c>
      <c r="G4438" s="7">
        <v>6000</v>
      </c>
      <c r="H4438" s="7">
        <f t="shared" si="41"/>
        <v>222000</v>
      </c>
      <c r="I4438" s="7">
        <v>37</v>
      </c>
    </row>
    <row r="4439" spans="1:9" s="8" customFormat="1" x14ac:dyDescent="0.25">
      <c r="A4439" s="575"/>
      <c r="B4439" s="469"/>
      <c r="C4439" s="126">
        <v>39711110</v>
      </c>
      <c r="D4439" s="131" t="s">
        <v>3120</v>
      </c>
      <c r="E4439" s="6" t="s">
        <v>14</v>
      </c>
      <c r="F4439" s="6" t="s">
        <v>15</v>
      </c>
      <c r="G4439" s="7">
        <v>120000</v>
      </c>
      <c r="H4439" s="7">
        <f t="shared" si="41"/>
        <v>360000</v>
      </c>
      <c r="I4439" s="7">
        <v>3</v>
      </c>
    </row>
    <row r="4440" spans="1:9" s="8" customFormat="1" x14ac:dyDescent="0.25">
      <c r="A4440" s="575"/>
      <c r="B4440" s="469"/>
      <c r="C4440" s="126">
        <v>39714200</v>
      </c>
      <c r="D4440" s="131" t="s">
        <v>725</v>
      </c>
      <c r="E4440" s="6" t="s">
        <v>14</v>
      </c>
      <c r="F4440" s="6" t="s">
        <v>15</v>
      </c>
      <c r="G4440" s="7">
        <v>220000</v>
      </c>
      <c r="H4440" s="7">
        <f t="shared" si="41"/>
        <v>660000</v>
      </c>
      <c r="I4440" s="7">
        <v>3</v>
      </c>
    </row>
    <row r="4441" spans="1:9" s="8" customFormat="1" x14ac:dyDescent="0.25">
      <c r="A4441" s="575"/>
      <c r="B4441" s="469"/>
      <c r="C4441" s="126">
        <v>39721510</v>
      </c>
      <c r="D4441" s="131" t="s">
        <v>3121</v>
      </c>
      <c r="E4441" s="6" t="s">
        <v>14</v>
      </c>
      <c r="F4441" s="6" t="s">
        <v>15</v>
      </c>
      <c r="G4441" s="7">
        <v>25000</v>
      </c>
      <c r="H4441" s="7">
        <f t="shared" si="41"/>
        <v>125000</v>
      </c>
      <c r="I4441" s="7">
        <v>5</v>
      </c>
    </row>
    <row r="4442" spans="1:9" s="8" customFormat="1" ht="30" x14ac:dyDescent="0.25">
      <c r="A4442" s="575"/>
      <c r="B4442" s="469"/>
      <c r="C4442" s="126">
        <v>42911140</v>
      </c>
      <c r="D4442" s="131" t="s">
        <v>3122</v>
      </c>
      <c r="E4442" s="6" t="s">
        <v>14</v>
      </c>
      <c r="F4442" s="6" t="s">
        <v>15</v>
      </c>
      <c r="G4442" s="7">
        <v>70000</v>
      </c>
      <c r="H4442" s="7">
        <f t="shared" si="41"/>
        <v>140000</v>
      </c>
      <c r="I4442" s="7">
        <v>2</v>
      </c>
    </row>
    <row r="4443" spans="1:9" s="8" customFormat="1" x14ac:dyDescent="0.25">
      <c r="A4443" s="575"/>
      <c r="B4443" s="230">
        <v>5121</v>
      </c>
      <c r="C4443" s="238" t="s">
        <v>5742</v>
      </c>
      <c r="D4443" s="203" t="s">
        <v>5743</v>
      </c>
      <c r="E4443" s="31" t="s">
        <v>14</v>
      </c>
      <c r="F4443" s="31" t="s">
        <v>15</v>
      </c>
      <c r="G4443" s="247">
        <v>12000000</v>
      </c>
      <c r="H4443" s="247">
        <v>12000000</v>
      </c>
      <c r="I4443" s="32">
        <v>1</v>
      </c>
    </row>
    <row r="4444" spans="1:9" x14ac:dyDescent="0.25">
      <c r="A4444" s="575"/>
      <c r="B4444" s="422" t="s">
        <v>118</v>
      </c>
      <c r="C4444" s="422"/>
      <c r="D4444" s="422"/>
      <c r="E4444" s="422"/>
      <c r="F4444" s="422"/>
      <c r="G4444" s="422"/>
      <c r="H4444" s="73">
        <f>SUM(H4445:H4458)</f>
        <v>11172900</v>
      </c>
      <c r="I4444" s="73"/>
    </row>
    <row r="4445" spans="1:9" ht="30" x14ac:dyDescent="0.25">
      <c r="A4445" s="575"/>
      <c r="B4445" s="452">
        <v>4214</v>
      </c>
      <c r="C4445" s="121" t="s">
        <v>3123</v>
      </c>
      <c r="D4445" s="122" t="s">
        <v>128</v>
      </c>
      <c r="E4445" s="10" t="s">
        <v>120</v>
      </c>
      <c r="F4445" s="10" t="s">
        <v>121</v>
      </c>
      <c r="G4445" s="3">
        <v>5411200</v>
      </c>
      <c r="H4445" s="3">
        <f t="shared" ref="H4445:H4458" si="42">G4445*I4445</f>
        <v>5411200</v>
      </c>
      <c r="I4445" s="3">
        <v>1</v>
      </c>
    </row>
    <row r="4446" spans="1:9" ht="30" x14ac:dyDescent="0.25">
      <c r="A4446" s="575"/>
      <c r="B4446" s="452"/>
      <c r="C4446" s="121" t="s">
        <v>3124</v>
      </c>
      <c r="D4446" s="122" t="s">
        <v>3125</v>
      </c>
      <c r="E4446" s="10" t="s">
        <v>14</v>
      </c>
      <c r="F4446" s="10" t="s">
        <v>121</v>
      </c>
      <c r="G4446" s="3">
        <v>1900000</v>
      </c>
      <c r="H4446" s="3">
        <f t="shared" si="42"/>
        <v>1900000</v>
      </c>
      <c r="I4446" s="3">
        <v>1</v>
      </c>
    </row>
    <row r="4447" spans="1:9" ht="30" x14ac:dyDescent="0.25">
      <c r="A4447" s="575"/>
      <c r="B4447" s="452"/>
      <c r="C4447" s="121" t="s">
        <v>3126</v>
      </c>
      <c r="D4447" s="122" t="s">
        <v>133</v>
      </c>
      <c r="E4447" s="10" t="s">
        <v>14</v>
      </c>
      <c r="F4447" s="10" t="s">
        <v>121</v>
      </c>
      <c r="G4447" s="3">
        <v>230000</v>
      </c>
      <c r="H4447" s="3">
        <f t="shared" si="42"/>
        <v>230000</v>
      </c>
      <c r="I4447" s="3">
        <v>1</v>
      </c>
    </row>
    <row r="4448" spans="1:9" ht="30" x14ac:dyDescent="0.25">
      <c r="A4448" s="575"/>
      <c r="B4448" s="10">
        <v>4215</v>
      </c>
      <c r="C4448" s="121" t="s">
        <v>3127</v>
      </c>
      <c r="D4448" s="122" t="s">
        <v>135</v>
      </c>
      <c r="E4448" s="10" t="s">
        <v>120</v>
      </c>
      <c r="F4448" s="10" t="s">
        <v>121</v>
      </c>
      <c r="G4448" s="3">
        <v>250000</v>
      </c>
      <c r="H4448" s="3">
        <f t="shared" si="42"/>
        <v>250000</v>
      </c>
      <c r="I4448" s="3">
        <v>1</v>
      </c>
    </row>
    <row r="4449" spans="1:9" s="8" customFormat="1" ht="30" x14ac:dyDescent="0.25">
      <c r="A4449" s="575"/>
      <c r="B4449" s="6">
        <v>4232</v>
      </c>
      <c r="C4449" s="126">
        <v>72261160</v>
      </c>
      <c r="D4449" s="131" t="s">
        <v>140</v>
      </c>
      <c r="E4449" s="6" t="s">
        <v>120</v>
      </c>
      <c r="F4449" s="6" t="s">
        <v>121</v>
      </c>
      <c r="G4449" s="7">
        <v>234000</v>
      </c>
      <c r="H4449" s="7">
        <f t="shared" si="42"/>
        <v>234000</v>
      </c>
      <c r="I4449" s="7">
        <v>1</v>
      </c>
    </row>
    <row r="4450" spans="1:9" ht="30" x14ac:dyDescent="0.25">
      <c r="A4450" s="575"/>
      <c r="B4450" s="10">
        <v>4234</v>
      </c>
      <c r="C4450" s="121" t="s">
        <v>3128</v>
      </c>
      <c r="D4450" s="122" t="s">
        <v>1069</v>
      </c>
      <c r="E4450" s="10" t="s">
        <v>14</v>
      </c>
      <c r="F4450" s="10" t="s">
        <v>121</v>
      </c>
      <c r="G4450" s="3">
        <v>132000</v>
      </c>
      <c r="H4450" s="3">
        <f t="shared" si="42"/>
        <v>132000</v>
      </c>
      <c r="I4450" s="3">
        <v>1</v>
      </c>
    </row>
    <row r="4451" spans="1:9" ht="45" x14ac:dyDescent="0.25">
      <c r="A4451" s="575"/>
      <c r="B4451" s="452">
        <v>4241</v>
      </c>
      <c r="C4451" s="121" t="s">
        <v>3129</v>
      </c>
      <c r="D4451" s="122" t="s">
        <v>142</v>
      </c>
      <c r="E4451" s="10" t="s">
        <v>120</v>
      </c>
      <c r="F4451" s="10" t="s">
        <v>121</v>
      </c>
      <c r="G4451" s="3">
        <v>78200</v>
      </c>
      <c r="H4451" s="3">
        <f t="shared" si="42"/>
        <v>78200</v>
      </c>
      <c r="I4451" s="3">
        <v>1</v>
      </c>
    </row>
    <row r="4452" spans="1:9" s="8" customFormat="1" x14ac:dyDescent="0.25">
      <c r="A4452" s="575"/>
      <c r="B4452" s="452"/>
      <c r="C4452" s="126">
        <v>79991160</v>
      </c>
      <c r="D4452" s="131" t="s">
        <v>499</v>
      </c>
      <c r="E4452" s="6" t="s">
        <v>14</v>
      </c>
      <c r="F4452" s="6" t="s">
        <v>121</v>
      </c>
      <c r="G4452" s="7">
        <v>450000</v>
      </c>
      <c r="H4452" s="7">
        <f t="shared" si="42"/>
        <v>450000</v>
      </c>
      <c r="I4452" s="7">
        <v>1</v>
      </c>
    </row>
    <row r="4453" spans="1:9" ht="30" x14ac:dyDescent="0.25">
      <c r="A4453" s="575"/>
      <c r="B4453" s="452"/>
      <c r="C4453" s="121" t="s">
        <v>3130</v>
      </c>
      <c r="D4453" s="122" t="s">
        <v>766</v>
      </c>
      <c r="E4453" s="10" t="s">
        <v>126</v>
      </c>
      <c r="F4453" s="10" t="s">
        <v>121</v>
      </c>
      <c r="G4453" s="3">
        <v>1000000</v>
      </c>
      <c r="H4453" s="3">
        <f t="shared" si="42"/>
        <v>1000000</v>
      </c>
      <c r="I4453" s="3">
        <v>1</v>
      </c>
    </row>
    <row r="4454" spans="1:9" ht="75" x14ac:dyDescent="0.25">
      <c r="A4454" s="575"/>
      <c r="B4454" s="452"/>
      <c r="C4454" s="121" t="s">
        <v>3131</v>
      </c>
      <c r="D4454" s="122" t="s">
        <v>3132</v>
      </c>
      <c r="E4454" s="10" t="s">
        <v>126</v>
      </c>
      <c r="F4454" s="10" t="s">
        <v>121</v>
      </c>
      <c r="G4454" s="3">
        <v>700000</v>
      </c>
      <c r="H4454" s="3">
        <f t="shared" si="42"/>
        <v>700000</v>
      </c>
      <c r="I4454" s="3">
        <v>1</v>
      </c>
    </row>
    <row r="4455" spans="1:9" ht="75" x14ac:dyDescent="0.25">
      <c r="A4455" s="575"/>
      <c r="B4455" s="452"/>
      <c r="C4455" s="121" t="s">
        <v>3133</v>
      </c>
      <c r="D4455" s="122" t="s">
        <v>3134</v>
      </c>
      <c r="E4455" s="10" t="s">
        <v>126</v>
      </c>
      <c r="F4455" s="10" t="s">
        <v>121</v>
      </c>
      <c r="G4455" s="3">
        <v>207500</v>
      </c>
      <c r="H4455" s="3">
        <f t="shared" si="42"/>
        <v>207500</v>
      </c>
      <c r="I4455" s="3">
        <v>1</v>
      </c>
    </row>
    <row r="4456" spans="1:9" ht="75" x14ac:dyDescent="0.25">
      <c r="A4456" s="575"/>
      <c r="B4456" s="452"/>
      <c r="C4456" s="121" t="s">
        <v>3135</v>
      </c>
      <c r="D4456" s="122" t="s">
        <v>3136</v>
      </c>
      <c r="E4456" s="10" t="s">
        <v>126</v>
      </c>
      <c r="F4456" s="10" t="s">
        <v>121</v>
      </c>
      <c r="G4456" s="3">
        <v>150000</v>
      </c>
      <c r="H4456" s="3">
        <f t="shared" si="42"/>
        <v>150000</v>
      </c>
      <c r="I4456" s="3">
        <v>1</v>
      </c>
    </row>
    <row r="4457" spans="1:9" ht="75" x14ac:dyDescent="0.25">
      <c r="A4457" s="575"/>
      <c r="B4457" s="452"/>
      <c r="C4457" s="121" t="s">
        <v>3137</v>
      </c>
      <c r="D4457" s="122" t="s">
        <v>3138</v>
      </c>
      <c r="E4457" s="10" t="s">
        <v>126</v>
      </c>
      <c r="F4457" s="10" t="s">
        <v>121</v>
      </c>
      <c r="G4457" s="3">
        <v>180000</v>
      </c>
      <c r="H4457" s="3">
        <f t="shared" si="42"/>
        <v>180000</v>
      </c>
      <c r="I4457" s="3">
        <v>1</v>
      </c>
    </row>
    <row r="4458" spans="1:9" ht="60" x14ac:dyDescent="0.25">
      <c r="A4458" s="575"/>
      <c r="B4458" s="452"/>
      <c r="C4458" s="121" t="s">
        <v>3139</v>
      </c>
      <c r="D4458" s="122" t="s">
        <v>3140</v>
      </c>
      <c r="E4458" s="10" t="s">
        <v>126</v>
      </c>
      <c r="F4458" s="10" t="s">
        <v>121</v>
      </c>
      <c r="G4458" s="3">
        <v>250000</v>
      </c>
      <c r="H4458" s="3">
        <f t="shared" si="42"/>
        <v>250000</v>
      </c>
      <c r="I4458" s="3">
        <v>1</v>
      </c>
    </row>
    <row r="4459" spans="1:9" x14ac:dyDescent="0.25">
      <c r="A4459" s="575"/>
      <c r="B4459" s="459" t="s">
        <v>513</v>
      </c>
      <c r="C4459" s="459"/>
      <c r="D4459" s="459"/>
      <c r="E4459" s="459"/>
      <c r="F4459" s="459"/>
      <c r="G4459" s="459"/>
      <c r="H4459" s="2">
        <f>SUM(H4460+H4462)</f>
        <v>3000000</v>
      </c>
      <c r="I4459" s="2"/>
    </row>
    <row r="4460" spans="1:9" x14ac:dyDescent="0.25">
      <c r="A4460" s="575"/>
      <c r="B4460" s="422" t="s">
        <v>154</v>
      </c>
      <c r="C4460" s="422"/>
      <c r="D4460" s="422"/>
      <c r="E4460" s="422"/>
      <c r="F4460" s="422"/>
      <c r="G4460" s="422"/>
      <c r="H4460" s="73">
        <f>SUM(H4461:H4461)</f>
        <v>2940000</v>
      </c>
      <c r="I4460" s="73"/>
    </row>
    <row r="4461" spans="1:9" ht="30" x14ac:dyDescent="0.25">
      <c r="A4461" s="575"/>
      <c r="B4461" s="10">
        <v>4251</v>
      </c>
      <c r="C4461" s="121" t="s">
        <v>3141</v>
      </c>
      <c r="D4461" s="122" t="s">
        <v>539</v>
      </c>
      <c r="E4461" s="10" t="s">
        <v>126</v>
      </c>
      <c r="F4461" s="10" t="s">
        <v>121</v>
      </c>
      <c r="G4461" s="3">
        <v>2940000</v>
      </c>
      <c r="H4461" s="3">
        <f>G4461*I4461</f>
        <v>2940000</v>
      </c>
      <c r="I4461" s="3">
        <v>1</v>
      </c>
    </row>
    <row r="4462" spans="1:9" x14ac:dyDescent="0.25">
      <c r="A4462" s="575"/>
      <c r="B4462" s="422" t="s">
        <v>118</v>
      </c>
      <c r="C4462" s="422"/>
      <c r="D4462" s="422"/>
      <c r="E4462" s="422"/>
      <c r="F4462" s="422"/>
      <c r="G4462" s="422"/>
      <c r="H4462" s="73">
        <f>SUM(H4463:H4463)</f>
        <v>60000</v>
      </c>
      <c r="I4462" s="73"/>
    </row>
    <row r="4463" spans="1:9" s="8" customFormat="1" ht="30" x14ac:dyDescent="0.25">
      <c r="A4463" s="575"/>
      <c r="B4463" s="6">
        <v>4251</v>
      </c>
      <c r="C4463" s="126">
        <v>71351540</v>
      </c>
      <c r="D4463" s="131" t="s">
        <v>168</v>
      </c>
      <c r="E4463" s="6" t="s">
        <v>126</v>
      </c>
      <c r="F4463" s="6" t="s">
        <v>121</v>
      </c>
      <c r="G4463" s="7">
        <v>60000</v>
      </c>
      <c r="H4463" s="7">
        <f>G4463*I4463</f>
        <v>60000</v>
      </c>
      <c r="I4463" s="7">
        <v>1</v>
      </c>
    </row>
    <row r="4464" spans="1:9" x14ac:dyDescent="0.25">
      <c r="A4464" s="575"/>
      <c r="B4464" s="459" t="s">
        <v>153</v>
      </c>
      <c r="C4464" s="459"/>
      <c r="D4464" s="459"/>
      <c r="E4464" s="459"/>
      <c r="F4464" s="459"/>
      <c r="G4464" s="459"/>
      <c r="H4464" s="2">
        <f>SUM(H4465+H4471)</f>
        <v>2000000</v>
      </c>
      <c r="I4464" s="2"/>
    </row>
    <row r="4465" spans="1:9" x14ac:dyDescent="0.25">
      <c r="A4465" s="575"/>
      <c r="B4465" s="422" t="s">
        <v>154</v>
      </c>
      <c r="C4465" s="422"/>
      <c r="D4465" s="422"/>
      <c r="E4465" s="422"/>
      <c r="F4465" s="422"/>
      <c r="G4465" s="422"/>
      <c r="H4465" s="73">
        <f>SUM(H4466:H4470)</f>
        <v>1750000</v>
      </c>
      <c r="I4465" s="73"/>
    </row>
    <row r="4466" spans="1:9" ht="60" x14ac:dyDescent="0.25">
      <c r="A4466" s="575"/>
      <c r="B4466" s="460">
        <v>5134</v>
      </c>
      <c r="C4466" s="121" t="s">
        <v>3142</v>
      </c>
      <c r="D4466" s="122" t="s">
        <v>3143</v>
      </c>
      <c r="E4466" s="10" t="s">
        <v>149</v>
      </c>
      <c r="F4466" s="10" t="s">
        <v>121</v>
      </c>
      <c r="G4466" s="3">
        <v>500000</v>
      </c>
      <c r="H4466" s="3">
        <f>G4466*I4466</f>
        <v>500000</v>
      </c>
      <c r="I4466" s="3">
        <v>1</v>
      </c>
    </row>
    <row r="4467" spans="1:9" ht="75" x14ac:dyDescent="0.25">
      <c r="A4467" s="575"/>
      <c r="B4467" s="461"/>
      <c r="C4467" s="121" t="s">
        <v>3144</v>
      </c>
      <c r="D4467" s="122" t="s">
        <v>3145</v>
      </c>
      <c r="E4467" s="10" t="s">
        <v>149</v>
      </c>
      <c r="F4467" s="10" t="s">
        <v>121</v>
      </c>
      <c r="G4467" s="3">
        <v>150000</v>
      </c>
      <c r="H4467" s="3">
        <f>G4467*I4467</f>
        <v>150000</v>
      </c>
      <c r="I4467" s="3">
        <v>1</v>
      </c>
    </row>
    <row r="4468" spans="1:9" ht="60" x14ac:dyDescent="0.25">
      <c r="A4468" s="575"/>
      <c r="B4468" s="461"/>
      <c r="C4468" s="121" t="s">
        <v>3146</v>
      </c>
      <c r="D4468" s="122" t="s">
        <v>3147</v>
      </c>
      <c r="E4468" s="10" t="s">
        <v>149</v>
      </c>
      <c r="F4468" s="10" t="s">
        <v>121</v>
      </c>
      <c r="G4468" s="3">
        <v>400000</v>
      </c>
      <c r="H4468" s="3">
        <f>G4468*I4468</f>
        <v>400000</v>
      </c>
      <c r="I4468" s="3">
        <v>1</v>
      </c>
    </row>
    <row r="4469" spans="1:9" ht="45" x14ac:dyDescent="0.25">
      <c r="A4469" s="575"/>
      <c r="B4469" s="461"/>
      <c r="C4469" s="121" t="s">
        <v>3148</v>
      </c>
      <c r="D4469" s="122" t="s">
        <v>3149</v>
      </c>
      <c r="E4469" s="10" t="s">
        <v>149</v>
      </c>
      <c r="F4469" s="10" t="s">
        <v>121</v>
      </c>
      <c r="G4469" s="3">
        <v>200000</v>
      </c>
      <c r="H4469" s="3">
        <f>G4469*I4469</f>
        <v>200000</v>
      </c>
      <c r="I4469" s="3">
        <v>1</v>
      </c>
    </row>
    <row r="4470" spans="1:9" ht="75" x14ac:dyDescent="0.25">
      <c r="A4470" s="575"/>
      <c r="B4470" s="461"/>
      <c r="C4470" s="121" t="s">
        <v>3150</v>
      </c>
      <c r="D4470" s="122" t="s">
        <v>3151</v>
      </c>
      <c r="E4470" s="10" t="s">
        <v>149</v>
      </c>
      <c r="F4470" s="10" t="s">
        <v>121</v>
      </c>
      <c r="G4470" s="3">
        <v>500000</v>
      </c>
      <c r="H4470" s="3">
        <f>G4470*I4470</f>
        <v>500000</v>
      </c>
      <c r="I4470" s="3">
        <v>1</v>
      </c>
    </row>
    <row r="4471" spans="1:9" x14ac:dyDescent="0.25">
      <c r="A4471" s="575"/>
      <c r="B4471" s="422" t="s">
        <v>118</v>
      </c>
      <c r="C4471" s="422"/>
      <c r="D4471" s="422"/>
      <c r="E4471" s="422"/>
      <c r="F4471" s="422"/>
      <c r="G4471" s="422"/>
      <c r="H4471" s="73">
        <f>SUM(H4472:H4476)</f>
        <v>250000</v>
      </c>
      <c r="I4471" s="73"/>
    </row>
    <row r="4472" spans="1:9" s="8" customFormat="1" ht="45" x14ac:dyDescent="0.25">
      <c r="A4472" s="575"/>
      <c r="B4472" s="418">
        <v>5134</v>
      </c>
      <c r="C4472" s="126">
        <v>50531140</v>
      </c>
      <c r="D4472" s="131" t="s">
        <v>3152</v>
      </c>
      <c r="E4472" s="6" t="s">
        <v>126</v>
      </c>
      <c r="F4472" s="6" t="s">
        <v>121</v>
      </c>
      <c r="G4472" s="7">
        <v>70000</v>
      </c>
      <c r="H4472" s="7">
        <f>G4472*I4472</f>
        <v>70000</v>
      </c>
      <c r="I4472" s="7">
        <v>1</v>
      </c>
    </row>
    <row r="4473" spans="1:9" s="8" customFormat="1" ht="60" x14ac:dyDescent="0.25">
      <c r="A4473" s="575"/>
      <c r="B4473" s="487"/>
      <c r="C4473" s="126">
        <v>50531140</v>
      </c>
      <c r="D4473" s="131" t="s">
        <v>3153</v>
      </c>
      <c r="E4473" s="6" t="s">
        <v>126</v>
      </c>
      <c r="F4473" s="6" t="s">
        <v>121</v>
      </c>
      <c r="G4473" s="7">
        <v>30000</v>
      </c>
      <c r="H4473" s="7">
        <f>G4473*I4473</f>
        <v>30000</v>
      </c>
      <c r="I4473" s="7">
        <v>1</v>
      </c>
    </row>
    <row r="4474" spans="1:9" s="8" customFormat="1" ht="45" x14ac:dyDescent="0.25">
      <c r="A4474" s="575"/>
      <c r="B4474" s="487"/>
      <c r="C4474" s="126">
        <v>50531140</v>
      </c>
      <c r="D4474" s="131" t="s">
        <v>3154</v>
      </c>
      <c r="E4474" s="6" t="s">
        <v>126</v>
      </c>
      <c r="F4474" s="6" t="s">
        <v>121</v>
      </c>
      <c r="G4474" s="7">
        <v>60000</v>
      </c>
      <c r="H4474" s="7">
        <f>G4474*I4474</f>
        <v>60000</v>
      </c>
      <c r="I4474" s="7">
        <v>1</v>
      </c>
    </row>
    <row r="4475" spans="1:9" s="8" customFormat="1" ht="45" x14ac:dyDescent="0.25">
      <c r="A4475" s="575"/>
      <c r="B4475" s="487"/>
      <c r="C4475" s="126">
        <v>50531140</v>
      </c>
      <c r="D4475" s="131" t="s">
        <v>3155</v>
      </c>
      <c r="E4475" s="6" t="s">
        <v>126</v>
      </c>
      <c r="F4475" s="6" t="s">
        <v>121</v>
      </c>
      <c r="G4475" s="7">
        <v>20000</v>
      </c>
      <c r="H4475" s="7">
        <f>G4475*I4475</f>
        <v>20000</v>
      </c>
      <c r="I4475" s="7">
        <v>1</v>
      </c>
    </row>
    <row r="4476" spans="1:9" s="8" customFormat="1" ht="60" x14ac:dyDescent="0.25">
      <c r="A4476" s="575"/>
      <c r="B4476" s="487"/>
      <c r="C4476" s="126">
        <v>50531140</v>
      </c>
      <c r="D4476" s="131" t="s">
        <v>3156</v>
      </c>
      <c r="E4476" s="6" t="s">
        <v>126</v>
      </c>
      <c r="F4476" s="6" t="s">
        <v>121</v>
      </c>
      <c r="G4476" s="7">
        <v>70000</v>
      </c>
      <c r="H4476" s="7">
        <f>G4476*I4476</f>
        <v>70000</v>
      </c>
      <c r="I4476" s="7">
        <v>1</v>
      </c>
    </row>
    <row r="4477" spans="1:9" s="8" customFormat="1" x14ac:dyDescent="0.25">
      <c r="A4477" s="575"/>
      <c r="B4477" s="487"/>
      <c r="C4477" s="248" t="s">
        <v>5737</v>
      </c>
      <c r="D4477" s="225" t="s">
        <v>164</v>
      </c>
      <c r="E4477" s="225" t="s">
        <v>126</v>
      </c>
      <c r="F4477" s="225" t="s">
        <v>121</v>
      </c>
      <c r="G4477" s="249">
        <v>80000</v>
      </c>
      <c r="H4477" s="249">
        <v>80000</v>
      </c>
      <c r="I4477" s="32">
        <v>1</v>
      </c>
    </row>
    <row r="4478" spans="1:9" s="8" customFormat="1" x14ac:dyDescent="0.25">
      <c r="A4478" s="575"/>
      <c r="B4478" s="487"/>
      <c r="C4478" s="248" t="s">
        <v>5738</v>
      </c>
      <c r="D4478" s="225" t="s">
        <v>164</v>
      </c>
      <c r="E4478" s="225" t="s">
        <v>126</v>
      </c>
      <c r="F4478" s="225" t="s">
        <v>121</v>
      </c>
      <c r="G4478" s="249">
        <v>30000</v>
      </c>
      <c r="H4478" s="249">
        <v>30000</v>
      </c>
      <c r="I4478" s="32">
        <v>1</v>
      </c>
    </row>
    <row r="4479" spans="1:9" s="8" customFormat="1" x14ac:dyDescent="0.25">
      <c r="A4479" s="575"/>
      <c r="B4479" s="487"/>
      <c r="C4479" s="248" t="s">
        <v>5739</v>
      </c>
      <c r="D4479" s="225" t="s">
        <v>164</v>
      </c>
      <c r="E4479" s="225" t="s">
        <v>126</v>
      </c>
      <c r="F4479" s="225" t="s">
        <v>121</v>
      </c>
      <c r="G4479" s="249">
        <v>30000</v>
      </c>
      <c r="H4479" s="249">
        <v>30000</v>
      </c>
      <c r="I4479" s="32">
        <v>1</v>
      </c>
    </row>
    <row r="4480" spans="1:9" s="8" customFormat="1" x14ac:dyDescent="0.25">
      <c r="A4480" s="575"/>
      <c r="B4480" s="487"/>
      <c r="C4480" s="248" t="s">
        <v>5740</v>
      </c>
      <c r="D4480" s="225" t="s">
        <v>164</v>
      </c>
      <c r="E4480" s="225" t="s">
        <v>126</v>
      </c>
      <c r="F4480" s="225" t="s">
        <v>121</v>
      </c>
      <c r="G4480" s="249">
        <v>30000</v>
      </c>
      <c r="H4480" s="249">
        <v>30000</v>
      </c>
      <c r="I4480" s="32">
        <v>1</v>
      </c>
    </row>
    <row r="4481" spans="1:9" s="8" customFormat="1" x14ac:dyDescent="0.25">
      <c r="A4481" s="575"/>
      <c r="B4481" s="419"/>
      <c r="C4481" s="248" t="s">
        <v>5741</v>
      </c>
      <c r="D4481" s="225" t="s">
        <v>164</v>
      </c>
      <c r="E4481" s="225" t="s">
        <v>126</v>
      </c>
      <c r="F4481" s="225" t="s">
        <v>121</v>
      </c>
      <c r="G4481" s="249">
        <v>80000</v>
      </c>
      <c r="H4481" s="249">
        <v>80000</v>
      </c>
      <c r="I4481" s="32">
        <v>1</v>
      </c>
    </row>
    <row r="4482" spans="1:9" x14ac:dyDescent="0.25">
      <c r="A4482" s="575"/>
      <c r="B4482" s="459" t="s">
        <v>524</v>
      </c>
      <c r="C4482" s="459"/>
      <c r="D4482" s="459"/>
      <c r="E4482" s="459"/>
      <c r="F4482" s="459"/>
      <c r="G4482" s="459"/>
      <c r="H4482" s="2">
        <f>SUM(H4483)</f>
        <v>850000</v>
      </c>
      <c r="I4482" s="2"/>
    </row>
    <row r="4483" spans="1:9" x14ac:dyDescent="0.25">
      <c r="A4483" s="575"/>
      <c r="B4483" s="422" t="s">
        <v>118</v>
      </c>
      <c r="C4483" s="422"/>
      <c r="D4483" s="422"/>
      <c r="E4483" s="422"/>
      <c r="F4483" s="422"/>
      <c r="G4483" s="422"/>
      <c r="H4483" s="73">
        <f>SUM(H4484:H4484)</f>
        <v>850000</v>
      </c>
      <c r="I4483" s="73"/>
    </row>
    <row r="4484" spans="1:9" s="8" customFormat="1" ht="60" x14ac:dyDescent="0.25">
      <c r="A4484" s="575"/>
      <c r="B4484" s="6">
        <v>4239</v>
      </c>
      <c r="C4484" s="126">
        <v>60171200</v>
      </c>
      <c r="D4484" s="131" t="s">
        <v>781</v>
      </c>
      <c r="E4484" s="6" t="s">
        <v>126</v>
      </c>
      <c r="F4484" s="6" t="s">
        <v>121</v>
      </c>
      <c r="G4484" s="7">
        <v>850000</v>
      </c>
      <c r="H4484" s="7">
        <f>G4484*I4484</f>
        <v>850000</v>
      </c>
      <c r="I4484" s="7">
        <v>1</v>
      </c>
    </row>
    <row r="4485" spans="1:9" x14ac:dyDescent="0.25">
      <c r="A4485" s="575"/>
      <c r="B4485" s="459" t="s">
        <v>165</v>
      </c>
      <c r="C4485" s="459"/>
      <c r="D4485" s="459"/>
      <c r="E4485" s="459"/>
      <c r="F4485" s="459"/>
      <c r="G4485" s="459"/>
      <c r="H4485" s="2">
        <f>SUM(H4486+H4488)</f>
        <v>41000000</v>
      </c>
      <c r="I4485" s="2"/>
    </row>
    <row r="4486" spans="1:9" x14ac:dyDescent="0.25">
      <c r="A4486" s="575"/>
      <c r="B4486" s="422" t="s">
        <v>154</v>
      </c>
      <c r="C4486" s="422"/>
      <c r="D4486" s="422"/>
      <c r="E4486" s="422"/>
      <c r="F4486" s="422"/>
      <c r="G4486" s="422"/>
      <c r="H4486" s="73">
        <f>SUM(H4487:H4487)</f>
        <v>40195790</v>
      </c>
      <c r="I4486" s="73"/>
    </row>
    <row r="4487" spans="1:9" ht="30" x14ac:dyDescent="0.25">
      <c r="A4487" s="575"/>
      <c r="B4487" s="10">
        <v>4251</v>
      </c>
      <c r="C4487" s="121" t="s">
        <v>166</v>
      </c>
      <c r="D4487" s="122" t="s">
        <v>167</v>
      </c>
      <c r="E4487" s="10" t="s">
        <v>149</v>
      </c>
      <c r="F4487" s="10" t="s">
        <v>121</v>
      </c>
      <c r="G4487" s="3">
        <v>40195790</v>
      </c>
      <c r="H4487" s="3">
        <f>G4487*I4487</f>
        <v>40195790</v>
      </c>
      <c r="I4487" s="3">
        <v>1</v>
      </c>
    </row>
    <row r="4488" spans="1:9" x14ac:dyDescent="0.25">
      <c r="A4488" s="575"/>
      <c r="B4488" s="422" t="s">
        <v>118</v>
      </c>
      <c r="C4488" s="422"/>
      <c r="D4488" s="422"/>
      <c r="E4488" s="422"/>
      <c r="F4488" s="422"/>
      <c r="G4488" s="422"/>
      <c r="H4488" s="73">
        <f>SUM(H4489:H4489)</f>
        <v>804210</v>
      </c>
      <c r="I4488" s="73"/>
    </row>
    <row r="4489" spans="1:9" s="8" customFormat="1" ht="30" x14ac:dyDescent="0.25">
      <c r="A4489" s="575"/>
      <c r="B4489" s="6">
        <v>4251</v>
      </c>
      <c r="C4489" s="126">
        <v>71351540</v>
      </c>
      <c r="D4489" s="131" t="s">
        <v>168</v>
      </c>
      <c r="E4489" s="6" t="s">
        <v>149</v>
      </c>
      <c r="F4489" s="6" t="s">
        <v>121</v>
      </c>
      <c r="G4489" s="7">
        <v>804210</v>
      </c>
      <c r="H4489" s="7">
        <f>G4489*I4489</f>
        <v>804210</v>
      </c>
      <c r="I4489" s="7">
        <v>1</v>
      </c>
    </row>
    <row r="4490" spans="1:9" x14ac:dyDescent="0.25">
      <c r="A4490" s="575"/>
      <c r="B4490" s="459" t="s">
        <v>169</v>
      </c>
      <c r="C4490" s="459"/>
      <c r="D4490" s="459"/>
      <c r="E4490" s="459"/>
      <c r="F4490" s="459"/>
      <c r="G4490" s="459"/>
      <c r="H4490" s="2">
        <f>SUM(H4491+H4493)</f>
        <v>10000000</v>
      </c>
      <c r="I4490" s="2"/>
    </row>
    <row r="4491" spans="1:9" x14ac:dyDescent="0.25">
      <c r="A4491" s="575"/>
      <c r="B4491" s="422" t="s">
        <v>154</v>
      </c>
      <c r="C4491" s="422"/>
      <c r="D4491" s="422"/>
      <c r="E4491" s="422"/>
      <c r="F4491" s="422"/>
      <c r="G4491" s="422"/>
      <c r="H4491" s="73">
        <f>SUM(H4492:H4492)</f>
        <v>9800000</v>
      </c>
      <c r="I4491" s="73"/>
    </row>
    <row r="4492" spans="1:9" ht="30" x14ac:dyDescent="0.25">
      <c r="A4492" s="575"/>
      <c r="B4492" s="10">
        <v>4251</v>
      </c>
      <c r="C4492" s="121" t="s">
        <v>3157</v>
      </c>
      <c r="D4492" s="122" t="s">
        <v>529</v>
      </c>
      <c r="E4492" s="10" t="s">
        <v>126</v>
      </c>
      <c r="F4492" s="10" t="s">
        <v>121</v>
      </c>
      <c r="G4492" s="3">
        <v>9800000</v>
      </c>
      <c r="H4492" s="3">
        <f>G4492*I4492</f>
        <v>9800000</v>
      </c>
      <c r="I4492" s="3">
        <v>1</v>
      </c>
    </row>
    <row r="4493" spans="1:9" x14ac:dyDescent="0.25">
      <c r="A4493" s="575"/>
      <c r="B4493" s="422" t="s">
        <v>118</v>
      </c>
      <c r="C4493" s="422"/>
      <c r="D4493" s="422"/>
      <c r="E4493" s="422"/>
      <c r="F4493" s="422"/>
      <c r="G4493" s="422"/>
      <c r="H4493" s="73">
        <f>SUM(H4494:H4494)</f>
        <v>200000</v>
      </c>
      <c r="I4493" s="73"/>
    </row>
    <row r="4494" spans="1:9" s="8" customFormat="1" ht="30" x14ac:dyDescent="0.25">
      <c r="A4494" s="575"/>
      <c r="B4494" s="6">
        <v>4251</v>
      </c>
      <c r="C4494" s="126">
        <v>71351540</v>
      </c>
      <c r="D4494" s="131" t="s">
        <v>168</v>
      </c>
      <c r="E4494" s="6" t="s">
        <v>172</v>
      </c>
      <c r="F4494" s="6" t="s">
        <v>121</v>
      </c>
      <c r="G4494" s="7">
        <v>200000</v>
      </c>
      <c r="H4494" s="7">
        <f>G4494*I4494</f>
        <v>200000</v>
      </c>
      <c r="I4494" s="7">
        <v>1</v>
      </c>
    </row>
    <row r="4495" spans="1:9" x14ac:dyDescent="0.25">
      <c r="A4495" s="575"/>
      <c r="B4495" s="459" t="s">
        <v>173</v>
      </c>
      <c r="C4495" s="459"/>
      <c r="D4495" s="459"/>
      <c r="E4495" s="459"/>
      <c r="F4495" s="459"/>
      <c r="G4495" s="459"/>
      <c r="H4495" s="2">
        <f>SUM(H4496+H4498)</f>
        <v>10000000</v>
      </c>
      <c r="I4495" s="2"/>
    </row>
    <row r="4496" spans="1:9" x14ac:dyDescent="0.25">
      <c r="A4496" s="575"/>
      <c r="B4496" s="422" t="s">
        <v>154</v>
      </c>
      <c r="C4496" s="422"/>
      <c r="D4496" s="422"/>
      <c r="E4496" s="422"/>
      <c r="F4496" s="422"/>
      <c r="G4496" s="422"/>
      <c r="H4496" s="73">
        <f>SUM(H4497:H4497)</f>
        <v>9740000</v>
      </c>
      <c r="I4496" s="73"/>
    </row>
    <row r="4497" spans="1:9" s="8" customFormat="1" ht="30" x14ac:dyDescent="0.25">
      <c r="A4497" s="575"/>
      <c r="B4497" s="6">
        <v>5113</v>
      </c>
      <c r="C4497" s="126">
        <v>45111230</v>
      </c>
      <c r="D4497" s="131" t="s">
        <v>3158</v>
      </c>
      <c r="E4497" s="6" t="s">
        <v>126</v>
      </c>
      <c r="F4497" s="6" t="s">
        <v>121</v>
      </c>
      <c r="G4497" s="7">
        <v>9740000</v>
      </c>
      <c r="H4497" s="7">
        <f>G4497*I4497</f>
        <v>9740000</v>
      </c>
      <c r="I4497" s="7">
        <v>1</v>
      </c>
    </row>
    <row r="4498" spans="1:9" x14ac:dyDescent="0.25">
      <c r="A4498" s="575"/>
      <c r="B4498" s="422" t="s">
        <v>118</v>
      </c>
      <c r="C4498" s="422"/>
      <c r="D4498" s="422"/>
      <c r="E4498" s="422"/>
      <c r="F4498" s="422"/>
      <c r="G4498" s="422"/>
      <c r="H4498" s="73">
        <f>SUM(H4499:H4500)</f>
        <v>260000</v>
      </c>
      <c r="I4498" s="73"/>
    </row>
    <row r="4499" spans="1:9" s="8" customFormat="1" ht="30" x14ac:dyDescent="0.25">
      <c r="A4499" s="575"/>
      <c r="B4499" s="469">
        <v>5113</v>
      </c>
      <c r="C4499" s="126">
        <v>71351540</v>
      </c>
      <c r="D4499" s="131" t="s">
        <v>168</v>
      </c>
      <c r="E4499" s="6" t="s">
        <v>126</v>
      </c>
      <c r="F4499" s="6" t="s">
        <v>121</v>
      </c>
      <c r="G4499" s="7">
        <v>200000</v>
      </c>
      <c r="H4499" s="7">
        <f>G4499*I4499</f>
        <v>200000</v>
      </c>
      <c r="I4499" s="7">
        <v>1</v>
      </c>
    </row>
    <row r="4500" spans="1:9" s="8" customFormat="1" ht="30" x14ac:dyDescent="0.25">
      <c r="A4500" s="575"/>
      <c r="B4500" s="469"/>
      <c r="C4500" s="126">
        <v>98111140</v>
      </c>
      <c r="D4500" s="131" t="s">
        <v>532</v>
      </c>
      <c r="E4500" s="6" t="s">
        <v>120</v>
      </c>
      <c r="F4500" s="6" t="s">
        <v>121</v>
      </c>
      <c r="G4500" s="7">
        <v>60000</v>
      </c>
      <c r="H4500" s="7">
        <f>G4500*I4500</f>
        <v>60000</v>
      </c>
      <c r="I4500" s="7">
        <v>1</v>
      </c>
    </row>
    <row r="4501" spans="1:9" x14ac:dyDescent="0.25">
      <c r="A4501" s="575"/>
      <c r="B4501" s="459" t="s">
        <v>175</v>
      </c>
      <c r="C4501" s="459"/>
      <c r="D4501" s="459"/>
      <c r="E4501" s="459"/>
      <c r="F4501" s="459"/>
      <c r="G4501" s="459"/>
      <c r="H4501" s="2">
        <f>SUM(H4502+H4504)</f>
        <v>120000000</v>
      </c>
      <c r="I4501" s="2"/>
    </row>
    <row r="4502" spans="1:9" x14ac:dyDescent="0.25">
      <c r="A4502" s="575"/>
      <c r="B4502" s="422" t="s">
        <v>154</v>
      </c>
      <c r="C4502" s="422"/>
      <c r="D4502" s="422"/>
      <c r="E4502" s="422"/>
      <c r="F4502" s="422"/>
      <c r="G4502" s="422"/>
      <c r="H4502" s="73">
        <f>SUM(H4503:H4503)</f>
        <v>116880000</v>
      </c>
      <c r="I4502" s="73"/>
    </row>
    <row r="4503" spans="1:9" s="8" customFormat="1" ht="30" x14ac:dyDescent="0.25">
      <c r="A4503" s="575"/>
      <c r="B4503" s="6">
        <v>5113</v>
      </c>
      <c r="C4503" s="126">
        <v>45231177</v>
      </c>
      <c r="D4503" s="131" t="s">
        <v>529</v>
      </c>
      <c r="E4503" s="6" t="s">
        <v>149</v>
      </c>
      <c r="F4503" s="6" t="s">
        <v>121</v>
      </c>
      <c r="G4503" s="7">
        <v>116880000</v>
      </c>
      <c r="H4503" s="7">
        <f>G4503*I4503</f>
        <v>116880000</v>
      </c>
      <c r="I4503" s="7">
        <v>1</v>
      </c>
    </row>
    <row r="4504" spans="1:9" x14ac:dyDescent="0.25">
      <c r="A4504" s="575"/>
      <c r="B4504" s="422" t="s">
        <v>118</v>
      </c>
      <c r="C4504" s="422"/>
      <c r="D4504" s="422"/>
      <c r="E4504" s="422"/>
      <c r="F4504" s="422"/>
      <c r="G4504" s="422"/>
      <c r="H4504" s="73">
        <f>SUM(H4505:H4506)</f>
        <v>3120000</v>
      </c>
      <c r="I4504" s="73"/>
    </row>
    <row r="4505" spans="1:9" s="8" customFormat="1" ht="30" x14ac:dyDescent="0.25">
      <c r="A4505" s="575"/>
      <c r="B4505" s="469">
        <v>5113</v>
      </c>
      <c r="C4505" s="126">
        <v>71351540</v>
      </c>
      <c r="D4505" s="131" t="s">
        <v>168</v>
      </c>
      <c r="E4505" s="6" t="s">
        <v>149</v>
      </c>
      <c r="F4505" s="6" t="s">
        <v>121</v>
      </c>
      <c r="G4505" s="7">
        <v>2400000</v>
      </c>
      <c r="H4505" s="7">
        <f>G4505*I4505</f>
        <v>2400000</v>
      </c>
      <c r="I4505" s="7">
        <v>1</v>
      </c>
    </row>
    <row r="4506" spans="1:9" s="8" customFormat="1" ht="30" x14ac:dyDescent="0.25">
      <c r="A4506" s="575"/>
      <c r="B4506" s="469"/>
      <c r="C4506" s="126">
        <v>98111140</v>
      </c>
      <c r="D4506" s="131" t="s">
        <v>532</v>
      </c>
      <c r="E4506" s="6" t="s">
        <v>120</v>
      </c>
      <c r="F4506" s="6" t="s">
        <v>121</v>
      </c>
      <c r="G4506" s="7">
        <v>720000</v>
      </c>
      <c r="H4506" s="7">
        <f>G4506*I4506</f>
        <v>720000</v>
      </c>
      <c r="I4506" s="7">
        <v>1</v>
      </c>
    </row>
    <row r="4507" spans="1:9" x14ac:dyDescent="0.25">
      <c r="A4507" s="575"/>
      <c r="B4507" s="459" t="s">
        <v>178</v>
      </c>
      <c r="C4507" s="459"/>
      <c r="D4507" s="459"/>
      <c r="E4507" s="459"/>
      <c r="F4507" s="459"/>
      <c r="G4507" s="459"/>
      <c r="H4507" s="2">
        <f>SUM(H4508+H4517)</f>
        <v>13121200</v>
      </c>
      <c r="I4507" s="2"/>
    </row>
    <row r="4508" spans="1:9" x14ac:dyDescent="0.25">
      <c r="A4508" s="575"/>
      <c r="B4508" s="422" t="s">
        <v>11</v>
      </c>
      <c r="C4508" s="422"/>
      <c r="D4508" s="422"/>
      <c r="E4508" s="422"/>
      <c r="F4508" s="422"/>
      <c r="G4508" s="422"/>
      <c r="H4508" s="73">
        <f>SUM(H4509:H4510)</f>
        <v>12860500</v>
      </c>
      <c r="I4508" s="73"/>
    </row>
    <row r="4509" spans="1:9" s="8" customFormat="1" x14ac:dyDescent="0.25">
      <c r="A4509" s="575"/>
      <c r="B4509" s="418">
        <v>5129</v>
      </c>
      <c r="C4509" s="126">
        <v>42418100</v>
      </c>
      <c r="D4509" s="131" t="s">
        <v>3159</v>
      </c>
      <c r="E4509" s="6" t="s">
        <v>126</v>
      </c>
      <c r="F4509" s="6" t="s">
        <v>121</v>
      </c>
      <c r="G4509" s="7">
        <v>4226440</v>
      </c>
      <c r="H4509" s="7">
        <f>G4509*I4509</f>
        <v>4226440</v>
      </c>
      <c r="I4509" s="7">
        <v>1</v>
      </c>
    </row>
    <row r="4510" spans="1:9" s="8" customFormat="1" x14ac:dyDescent="0.25">
      <c r="A4510" s="575"/>
      <c r="B4510" s="487"/>
      <c r="C4510" s="126">
        <v>42418100</v>
      </c>
      <c r="D4510" s="131" t="s">
        <v>3159</v>
      </c>
      <c r="E4510" s="6" t="s">
        <v>126</v>
      </c>
      <c r="F4510" s="6" t="s">
        <v>121</v>
      </c>
      <c r="G4510" s="7">
        <v>8634060</v>
      </c>
      <c r="H4510" s="7">
        <f>G4510*I4510</f>
        <v>8634060</v>
      </c>
      <c r="I4510" s="7">
        <v>1</v>
      </c>
    </row>
    <row r="4511" spans="1:9" s="8" customFormat="1" x14ac:dyDescent="0.25">
      <c r="A4511" s="575"/>
      <c r="B4511" s="487"/>
      <c r="C4511" s="230" t="s">
        <v>5731</v>
      </c>
      <c r="D4511" s="297" t="s">
        <v>3159</v>
      </c>
      <c r="E4511" s="230" t="s">
        <v>126</v>
      </c>
      <c r="F4511" s="230" t="s">
        <v>15</v>
      </c>
      <c r="G4511" s="230">
        <v>450</v>
      </c>
      <c r="H4511" s="238">
        <v>450000</v>
      </c>
      <c r="I4511" s="298">
        <v>1000</v>
      </c>
    </row>
    <row r="4512" spans="1:9" s="8" customFormat="1" x14ac:dyDescent="0.25">
      <c r="A4512" s="575"/>
      <c r="B4512" s="487"/>
      <c r="C4512" s="230" t="s">
        <v>5732</v>
      </c>
      <c r="D4512" s="297" t="s">
        <v>3159</v>
      </c>
      <c r="E4512" s="230" t="s">
        <v>126</v>
      </c>
      <c r="F4512" s="230" t="s">
        <v>15</v>
      </c>
      <c r="G4512" s="230">
        <v>200000</v>
      </c>
      <c r="H4512" s="238">
        <v>2000000</v>
      </c>
      <c r="I4512" s="298">
        <v>10</v>
      </c>
    </row>
    <row r="4513" spans="1:9" s="8" customFormat="1" x14ac:dyDescent="0.25">
      <c r="A4513" s="575"/>
      <c r="B4513" s="487"/>
      <c r="C4513" s="230" t="s">
        <v>5733</v>
      </c>
      <c r="D4513" s="297" t="s">
        <v>3159</v>
      </c>
      <c r="E4513" s="230" t="s">
        <v>126</v>
      </c>
      <c r="F4513" s="230" t="s">
        <v>15</v>
      </c>
      <c r="G4513" s="230">
        <v>10000</v>
      </c>
      <c r="H4513" s="238">
        <v>500000</v>
      </c>
      <c r="I4513" s="298">
        <v>50</v>
      </c>
    </row>
    <row r="4514" spans="1:9" s="8" customFormat="1" x14ac:dyDescent="0.25">
      <c r="A4514" s="575"/>
      <c r="B4514" s="487"/>
      <c r="C4514" s="230" t="s">
        <v>5734</v>
      </c>
      <c r="D4514" s="297" t="s">
        <v>3159</v>
      </c>
      <c r="E4514" s="230" t="s">
        <v>126</v>
      </c>
      <c r="F4514" s="230" t="s">
        <v>15</v>
      </c>
      <c r="G4514" s="230">
        <v>13000</v>
      </c>
      <c r="H4514" s="238">
        <v>650000</v>
      </c>
      <c r="I4514" s="298">
        <v>50</v>
      </c>
    </row>
    <row r="4515" spans="1:9" s="8" customFormat="1" x14ac:dyDescent="0.25">
      <c r="A4515" s="575"/>
      <c r="B4515" s="487"/>
      <c r="C4515" s="230" t="s">
        <v>5735</v>
      </c>
      <c r="D4515" s="297" t="s">
        <v>3159</v>
      </c>
      <c r="E4515" s="230" t="s">
        <v>126</v>
      </c>
      <c r="F4515" s="230" t="s">
        <v>15</v>
      </c>
      <c r="G4515" s="230">
        <v>1520</v>
      </c>
      <c r="H4515" s="238">
        <v>451440</v>
      </c>
      <c r="I4515" s="298">
        <v>297</v>
      </c>
    </row>
    <row r="4516" spans="1:9" s="8" customFormat="1" x14ac:dyDescent="0.25">
      <c r="A4516" s="575"/>
      <c r="B4516" s="419"/>
      <c r="C4516" s="230" t="s">
        <v>5736</v>
      </c>
      <c r="D4516" s="297" t="s">
        <v>3159</v>
      </c>
      <c r="E4516" s="230" t="s">
        <v>126</v>
      </c>
      <c r="F4516" s="230" t="s">
        <v>15</v>
      </c>
      <c r="G4516" s="230">
        <v>700</v>
      </c>
      <c r="H4516" s="238">
        <v>175000</v>
      </c>
      <c r="I4516" s="298">
        <v>250</v>
      </c>
    </row>
    <row r="4517" spans="1:9" x14ac:dyDescent="0.25">
      <c r="A4517" s="575"/>
      <c r="B4517" s="422" t="s">
        <v>118</v>
      </c>
      <c r="C4517" s="422"/>
      <c r="D4517" s="422"/>
      <c r="E4517" s="422"/>
      <c r="F4517" s="422"/>
      <c r="G4517" s="422"/>
      <c r="H4517" s="73">
        <f>SUM(H4518:H4519)</f>
        <v>260700</v>
      </c>
      <c r="I4517" s="73"/>
    </row>
    <row r="4518" spans="1:9" s="8" customFormat="1" ht="30" x14ac:dyDescent="0.25">
      <c r="A4518" s="575"/>
      <c r="B4518" s="469">
        <v>5129</v>
      </c>
      <c r="C4518" s="126">
        <v>71351540</v>
      </c>
      <c r="D4518" s="131" t="s">
        <v>168</v>
      </c>
      <c r="E4518" s="6" t="s">
        <v>3160</v>
      </c>
      <c r="F4518" s="6" t="s">
        <v>121</v>
      </c>
      <c r="G4518" s="7">
        <v>84500</v>
      </c>
      <c r="H4518" s="7">
        <f>G4518*I4518</f>
        <v>84500</v>
      </c>
      <c r="I4518" s="7">
        <v>1</v>
      </c>
    </row>
    <row r="4519" spans="1:9" s="8" customFormat="1" ht="30" x14ac:dyDescent="0.25">
      <c r="A4519" s="575"/>
      <c r="B4519" s="469"/>
      <c r="C4519" s="126">
        <v>71351540</v>
      </c>
      <c r="D4519" s="131" t="s">
        <v>168</v>
      </c>
      <c r="E4519" s="6" t="s">
        <v>126</v>
      </c>
      <c r="F4519" s="6" t="s">
        <v>121</v>
      </c>
      <c r="G4519" s="7">
        <v>176200</v>
      </c>
      <c r="H4519" s="7">
        <f>G4519*I4519</f>
        <v>176200</v>
      </c>
      <c r="I4519" s="7">
        <v>1</v>
      </c>
    </row>
    <row r="4520" spans="1:9" x14ac:dyDescent="0.25">
      <c r="A4520" s="575"/>
      <c r="B4520" s="459" t="s">
        <v>210</v>
      </c>
      <c r="C4520" s="459"/>
      <c r="D4520" s="459"/>
      <c r="E4520" s="459"/>
      <c r="F4520" s="459"/>
      <c r="G4520" s="459"/>
      <c r="H4520" s="2">
        <f>SUM(H4521+H4523)</f>
        <v>20000000</v>
      </c>
      <c r="I4520" s="2"/>
    </row>
    <row r="4521" spans="1:9" x14ac:dyDescent="0.25">
      <c r="A4521" s="575"/>
      <c r="B4521" s="422" t="s">
        <v>154</v>
      </c>
      <c r="C4521" s="422"/>
      <c r="D4521" s="422"/>
      <c r="E4521" s="422"/>
      <c r="F4521" s="422"/>
      <c r="G4521" s="422"/>
      <c r="H4521" s="73">
        <f>SUM(H4522:H4522)</f>
        <v>14705880</v>
      </c>
      <c r="I4521" s="73"/>
    </row>
    <row r="4522" spans="1:9" ht="30" x14ac:dyDescent="0.25">
      <c r="A4522" s="575"/>
      <c r="B4522" s="10">
        <v>4861</v>
      </c>
      <c r="C4522" s="121" t="s">
        <v>3161</v>
      </c>
      <c r="D4522" s="122" t="s">
        <v>171</v>
      </c>
      <c r="E4522" s="10" t="s">
        <v>149</v>
      </c>
      <c r="F4522" s="10" t="s">
        <v>121</v>
      </c>
      <c r="G4522" s="3">
        <v>14705880</v>
      </c>
      <c r="H4522" s="3">
        <f>G4522*I4522</f>
        <v>14705880</v>
      </c>
      <c r="I4522" s="3">
        <v>1</v>
      </c>
    </row>
    <row r="4523" spans="1:9" x14ac:dyDescent="0.25">
      <c r="A4523" s="575"/>
      <c r="B4523" s="422" t="s">
        <v>118</v>
      </c>
      <c r="C4523" s="422"/>
      <c r="D4523" s="422"/>
      <c r="E4523" s="422"/>
      <c r="F4523" s="422"/>
      <c r="G4523" s="422"/>
      <c r="H4523" s="73">
        <f>SUM(H4524:H4525)</f>
        <v>5294120</v>
      </c>
      <c r="I4523" s="73"/>
    </row>
    <row r="4524" spans="1:9" ht="30" x14ac:dyDescent="0.25">
      <c r="A4524" s="575"/>
      <c r="B4524" s="452">
        <v>4861</v>
      </c>
      <c r="C4524" s="121" t="s">
        <v>3162</v>
      </c>
      <c r="D4524" s="122" t="s">
        <v>213</v>
      </c>
      <c r="E4524" s="10" t="s">
        <v>149</v>
      </c>
      <c r="F4524" s="10" t="s">
        <v>121</v>
      </c>
      <c r="G4524" s="3">
        <v>5000000</v>
      </c>
      <c r="H4524" s="3">
        <f>G4524*I4524</f>
        <v>5000000</v>
      </c>
      <c r="I4524" s="3">
        <v>1</v>
      </c>
    </row>
    <row r="4525" spans="1:9" s="8" customFormat="1" ht="30" x14ac:dyDescent="0.25">
      <c r="A4525" s="575"/>
      <c r="B4525" s="452"/>
      <c r="C4525" s="126">
        <v>71351540</v>
      </c>
      <c r="D4525" s="131" t="s">
        <v>168</v>
      </c>
      <c r="E4525" s="6" t="s">
        <v>149</v>
      </c>
      <c r="F4525" s="6" t="s">
        <v>121</v>
      </c>
      <c r="G4525" s="7">
        <v>294120</v>
      </c>
      <c r="H4525" s="7">
        <f>G4525*I4525</f>
        <v>294120</v>
      </c>
      <c r="I4525" s="7">
        <v>1</v>
      </c>
    </row>
    <row r="4526" spans="1:9" x14ac:dyDescent="0.25">
      <c r="A4526" s="575"/>
      <c r="B4526" s="459" t="s">
        <v>214</v>
      </c>
      <c r="C4526" s="459"/>
      <c r="D4526" s="459"/>
      <c r="E4526" s="459"/>
      <c r="F4526" s="459"/>
      <c r="G4526" s="459"/>
      <c r="H4526" s="2">
        <f>SUM(H4527+H4529)</f>
        <v>25499440</v>
      </c>
      <c r="I4526" s="2"/>
    </row>
    <row r="4527" spans="1:9" x14ac:dyDescent="0.25">
      <c r="A4527" s="575"/>
      <c r="B4527" s="422" t="s">
        <v>154</v>
      </c>
      <c r="C4527" s="422"/>
      <c r="D4527" s="422"/>
      <c r="E4527" s="422"/>
      <c r="F4527" s="422"/>
      <c r="G4527" s="422"/>
      <c r="H4527" s="73">
        <f>SUM(H4528:H4528)</f>
        <v>25009070</v>
      </c>
      <c r="I4527" s="73"/>
    </row>
    <row r="4528" spans="1:9" ht="30" x14ac:dyDescent="0.25">
      <c r="A4528" s="575"/>
      <c r="B4528" s="10">
        <v>4251</v>
      </c>
      <c r="C4528" s="121" t="s">
        <v>3163</v>
      </c>
      <c r="D4528" s="122" t="s">
        <v>216</v>
      </c>
      <c r="E4528" s="10" t="s">
        <v>149</v>
      </c>
      <c r="F4528" s="10" t="s">
        <v>121</v>
      </c>
      <c r="G4528" s="3">
        <v>25009070</v>
      </c>
      <c r="H4528" s="3">
        <f>G4528*I4528</f>
        <v>25009070</v>
      </c>
      <c r="I4528" s="3">
        <v>1</v>
      </c>
    </row>
    <row r="4529" spans="1:9" x14ac:dyDescent="0.25">
      <c r="A4529" s="575"/>
      <c r="B4529" s="422" t="s">
        <v>118</v>
      </c>
      <c r="C4529" s="422"/>
      <c r="D4529" s="422"/>
      <c r="E4529" s="422"/>
      <c r="F4529" s="422"/>
      <c r="G4529" s="422"/>
      <c r="H4529" s="73">
        <f>SUM(H4530:H4530)</f>
        <v>490370</v>
      </c>
      <c r="I4529" s="73"/>
    </row>
    <row r="4530" spans="1:9" s="8" customFormat="1" ht="30" x14ac:dyDescent="0.25">
      <c r="A4530" s="575"/>
      <c r="B4530" s="6">
        <v>4251</v>
      </c>
      <c r="C4530" s="126">
        <v>71351540</v>
      </c>
      <c r="D4530" s="131" t="s">
        <v>168</v>
      </c>
      <c r="E4530" s="6" t="s">
        <v>149</v>
      </c>
      <c r="F4530" s="6" t="s">
        <v>121</v>
      </c>
      <c r="G4530" s="7">
        <v>490370</v>
      </c>
      <c r="H4530" s="7">
        <f>G4530*I4530</f>
        <v>490370</v>
      </c>
      <c r="I4530" s="7">
        <v>1</v>
      </c>
    </row>
    <row r="4531" spans="1:9" x14ac:dyDescent="0.25">
      <c r="A4531" s="575"/>
      <c r="B4531" s="459" t="s">
        <v>228</v>
      </c>
      <c r="C4531" s="459"/>
      <c r="D4531" s="459"/>
      <c r="E4531" s="459"/>
      <c r="F4531" s="459"/>
      <c r="G4531" s="459"/>
      <c r="H4531" s="2">
        <f>SUM(H4532+H4539+H4544)</f>
        <v>126374052</v>
      </c>
      <c r="I4531" s="2"/>
    </row>
    <row r="4532" spans="1:9" x14ac:dyDescent="0.25">
      <c r="A4532" s="575"/>
      <c r="B4532" s="422" t="s">
        <v>11</v>
      </c>
      <c r="C4532" s="422"/>
      <c r="D4532" s="422"/>
      <c r="E4532" s="422"/>
      <c r="F4532" s="422"/>
      <c r="G4532" s="422"/>
      <c r="H4532" s="73">
        <f>SUM(H4533:H4538)</f>
        <v>29584000</v>
      </c>
      <c r="I4532" s="73"/>
    </row>
    <row r="4533" spans="1:9" x14ac:dyDescent="0.25">
      <c r="A4533" s="575"/>
      <c r="B4533" s="452">
        <v>5129</v>
      </c>
      <c r="C4533" s="121" t="s">
        <v>3164</v>
      </c>
      <c r="D4533" s="122" t="s">
        <v>3165</v>
      </c>
      <c r="E4533" s="10" t="s">
        <v>14</v>
      </c>
      <c r="F4533" s="10" t="s">
        <v>470</v>
      </c>
      <c r="G4533" s="3">
        <v>22000</v>
      </c>
      <c r="H4533" s="3">
        <f t="shared" ref="H4533:H4538" si="43">G4533*I4533</f>
        <v>20284000</v>
      </c>
      <c r="I4533" s="3">
        <v>922</v>
      </c>
    </row>
    <row r="4534" spans="1:9" s="8" customFormat="1" ht="30" x14ac:dyDescent="0.25">
      <c r="A4534" s="575"/>
      <c r="B4534" s="452"/>
      <c r="C4534" s="126">
        <v>34921440</v>
      </c>
      <c r="D4534" s="131" t="s">
        <v>561</v>
      </c>
      <c r="E4534" s="6" t="s">
        <v>14</v>
      </c>
      <c r="F4534" s="6" t="s">
        <v>15</v>
      </c>
      <c r="G4534" s="7">
        <v>60000</v>
      </c>
      <c r="H4534" s="7">
        <f t="shared" si="43"/>
        <v>1800000</v>
      </c>
      <c r="I4534" s="7">
        <v>30</v>
      </c>
    </row>
    <row r="4535" spans="1:9" s="8" customFormat="1" ht="30" x14ac:dyDescent="0.25">
      <c r="A4535" s="575"/>
      <c r="B4535" s="452"/>
      <c r="C4535" s="126">
        <v>37531210</v>
      </c>
      <c r="D4535" s="131" t="s">
        <v>584</v>
      </c>
      <c r="E4535" s="6" t="s">
        <v>126</v>
      </c>
      <c r="F4535" s="6" t="s">
        <v>15</v>
      </c>
      <c r="G4535" s="7">
        <v>250000</v>
      </c>
      <c r="H4535" s="7">
        <f t="shared" si="43"/>
        <v>3000000</v>
      </c>
      <c r="I4535" s="7">
        <v>12</v>
      </c>
    </row>
    <row r="4536" spans="1:9" s="8" customFormat="1" ht="45" x14ac:dyDescent="0.25">
      <c r="A4536" s="575"/>
      <c r="B4536" s="452"/>
      <c r="C4536" s="126">
        <v>37531220</v>
      </c>
      <c r="D4536" s="131" t="s">
        <v>3166</v>
      </c>
      <c r="E4536" s="6" t="s">
        <v>126</v>
      </c>
      <c r="F4536" s="6" t="s">
        <v>15</v>
      </c>
      <c r="G4536" s="7">
        <v>100000</v>
      </c>
      <c r="H4536" s="7">
        <f t="shared" si="43"/>
        <v>500000</v>
      </c>
      <c r="I4536" s="7">
        <v>5</v>
      </c>
    </row>
    <row r="4537" spans="1:9" s="8" customFormat="1" ht="30" x14ac:dyDescent="0.25">
      <c r="A4537" s="575"/>
      <c r="B4537" s="452"/>
      <c r="C4537" s="126">
        <v>37531240</v>
      </c>
      <c r="D4537" s="131" t="s">
        <v>2519</v>
      </c>
      <c r="E4537" s="6" t="s">
        <v>126</v>
      </c>
      <c r="F4537" s="6" t="s">
        <v>15</v>
      </c>
      <c r="G4537" s="7">
        <v>200000</v>
      </c>
      <c r="H4537" s="7">
        <f t="shared" si="43"/>
        <v>1000000</v>
      </c>
      <c r="I4537" s="7">
        <v>5</v>
      </c>
    </row>
    <row r="4538" spans="1:9" s="8" customFormat="1" x14ac:dyDescent="0.25">
      <c r="A4538" s="575"/>
      <c r="B4538" s="452"/>
      <c r="C4538" s="126">
        <v>39111320</v>
      </c>
      <c r="D4538" s="131" t="s">
        <v>586</v>
      </c>
      <c r="E4538" s="6" t="s">
        <v>14</v>
      </c>
      <c r="F4538" s="6" t="s">
        <v>15</v>
      </c>
      <c r="G4538" s="7">
        <v>60000</v>
      </c>
      <c r="H4538" s="7">
        <f t="shared" si="43"/>
        <v>3000000</v>
      </c>
      <c r="I4538" s="7">
        <v>50</v>
      </c>
    </row>
    <row r="4539" spans="1:9" x14ac:dyDescent="0.25">
      <c r="A4539" s="575"/>
      <c r="B4539" s="422" t="s">
        <v>154</v>
      </c>
      <c r="C4539" s="422"/>
      <c r="D4539" s="422"/>
      <c r="E4539" s="422"/>
      <c r="F4539" s="422"/>
      <c r="G4539" s="422"/>
      <c r="H4539" s="73">
        <f>SUM(H4540:H4543)</f>
        <v>94026236</v>
      </c>
      <c r="I4539" s="73"/>
    </row>
    <row r="4540" spans="1:9" ht="30" x14ac:dyDescent="0.25">
      <c r="A4540" s="575"/>
      <c r="B4540" s="10">
        <v>4251</v>
      </c>
      <c r="C4540" s="121" t="s">
        <v>3141</v>
      </c>
      <c r="D4540" s="122" t="s">
        <v>539</v>
      </c>
      <c r="E4540" s="10" t="s">
        <v>126</v>
      </c>
      <c r="F4540" s="10" t="s">
        <v>121</v>
      </c>
      <c r="G4540" s="3">
        <v>9800000</v>
      </c>
      <c r="H4540" s="3">
        <f>G4540*I4540</f>
        <v>9800000</v>
      </c>
      <c r="I4540" s="3">
        <v>1</v>
      </c>
    </row>
    <row r="4541" spans="1:9" s="8" customFormat="1" ht="45" x14ac:dyDescent="0.25">
      <c r="A4541" s="575"/>
      <c r="B4541" s="452">
        <v>5113</v>
      </c>
      <c r="C4541" s="126">
        <v>45611300</v>
      </c>
      <c r="D4541" s="131" t="s">
        <v>3167</v>
      </c>
      <c r="E4541" s="6" t="s">
        <v>126</v>
      </c>
      <c r="F4541" s="6" t="s">
        <v>121</v>
      </c>
      <c r="G4541" s="7">
        <v>26365630</v>
      </c>
      <c r="H4541" s="7">
        <f>G4541*I4541</f>
        <v>26365630</v>
      </c>
      <c r="I4541" s="7">
        <v>1</v>
      </c>
    </row>
    <row r="4542" spans="1:9" ht="60" x14ac:dyDescent="0.25">
      <c r="A4542" s="575"/>
      <c r="B4542" s="452"/>
      <c r="C4542" s="124" t="s">
        <v>3168</v>
      </c>
      <c r="D4542" s="122" t="s">
        <v>3169</v>
      </c>
      <c r="E4542" s="10" t="s">
        <v>126</v>
      </c>
      <c r="F4542" s="10" t="s">
        <v>121</v>
      </c>
      <c r="G4542" s="3">
        <v>25456450</v>
      </c>
      <c r="H4542" s="3">
        <f>G4542*I4542</f>
        <v>25456450</v>
      </c>
      <c r="I4542" s="3">
        <v>1</v>
      </c>
    </row>
    <row r="4543" spans="1:9" s="8" customFormat="1" ht="30" x14ac:dyDescent="0.25">
      <c r="A4543" s="575"/>
      <c r="B4543" s="452"/>
      <c r="C4543" s="126">
        <v>45611300</v>
      </c>
      <c r="D4543" s="131" t="s">
        <v>3170</v>
      </c>
      <c r="E4543" s="6" t="s">
        <v>126</v>
      </c>
      <c r="F4543" s="6" t="s">
        <v>121</v>
      </c>
      <c r="G4543" s="7">
        <v>32404156</v>
      </c>
      <c r="H4543" s="7">
        <f>G4543*I4543</f>
        <v>32404156</v>
      </c>
      <c r="I4543" s="7">
        <v>1</v>
      </c>
    </row>
    <row r="4544" spans="1:9" x14ac:dyDescent="0.25">
      <c r="A4544" s="575"/>
      <c r="B4544" s="422" t="s">
        <v>118</v>
      </c>
      <c r="C4544" s="422"/>
      <c r="D4544" s="422"/>
      <c r="E4544" s="422"/>
      <c r="F4544" s="422"/>
      <c r="G4544" s="422"/>
      <c r="H4544" s="73">
        <f>SUM(H4545:H4552)</f>
        <v>2763816</v>
      </c>
      <c r="I4544" s="73"/>
    </row>
    <row r="4545" spans="1:9" s="8" customFormat="1" ht="30" x14ac:dyDescent="0.25">
      <c r="A4545" s="575"/>
      <c r="B4545" s="6">
        <v>4251</v>
      </c>
      <c r="C4545" s="126">
        <v>71351540</v>
      </c>
      <c r="D4545" s="131" t="s">
        <v>168</v>
      </c>
      <c r="E4545" s="6" t="s">
        <v>3160</v>
      </c>
      <c r="F4545" s="6" t="s">
        <v>121</v>
      </c>
      <c r="G4545" s="7">
        <v>200000</v>
      </c>
      <c r="H4545" s="7">
        <f t="shared" ref="H4545:H4552" si="44">G4545*I4545</f>
        <v>200000</v>
      </c>
      <c r="I4545" s="7">
        <v>1</v>
      </c>
    </row>
    <row r="4546" spans="1:9" s="8" customFormat="1" ht="45" x14ac:dyDescent="0.25">
      <c r="A4546" s="575"/>
      <c r="B4546" s="452">
        <v>5113</v>
      </c>
      <c r="C4546" s="126">
        <v>71351540</v>
      </c>
      <c r="D4546" s="131" t="s">
        <v>3171</v>
      </c>
      <c r="E4546" s="6" t="s">
        <v>126</v>
      </c>
      <c r="F4546" s="6" t="s">
        <v>121</v>
      </c>
      <c r="G4546" s="7">
        <v>511572</v>
      </c>
      <c r="H4546" s="7">
        <f t="shared" si="44"/>
        <v>511572</v>
      </c>
      <c r="I4546" s="7">
        <v>1</v>
      </c>
    </row>
    <row r="4547" spans="1:9" s="8" customFormat="1" ht="60" x14ac:dyDescent="0.25">
      <c r="A4547" s="575"/>
      <c r="B4547" s="452"/>
      <c r="C4547" s="126">
        <v>71351540</v>
      </c>
      <c r="D4547" s="131" t="s">
        <v>3172</v>
      </c>
      <c r="E4547" s="6" t="s">
        <v>3160</v>
      </c>
      <c r="F4547" s="6" t="s">
        <v>121</v>
      </c>
      <c r="G4547" s="7">
        <v>513409</v>
      </c>
      <c r="H4547" s="7">
        <f t="shared" si="44"/>
        <v>513409</v>
      </c>
      <c r="I4547" s="7">
        <v>1</v>
      </c>
    </row>
    <row r="4548" spans="1:9" s="8" customFormat="1" ht="30" x14ac:dyDescent="0.25">
      <c r="A4548" s="575"/>
      <c r="B4548" s="452"/>
      <c r="C4548" s="126">
        <v>71351540</v>
      </c>
      <c r="D4548" s="131" t="s">
        <v>3173</v>
      </c>
      <c r="E4548" s="6" t="s">
        <v>126</v>
      </c>
      <c r="F4548" s="6" t="s">
        <v>121</v>
      </c>
      <c r="G4548" s="7">
        <v>628728</v>
      </c>
      <c r="H4548" s="7">
        <f t="shared" si="44"/>
        <v>628728</v>
      </c>
      <c r="I4548" s="7">
        <v>1</v>
      </c>
    </row>
    <row r="4549" spans="1:9" s="8" customFormat="1" ht="45" x14ac:dyDescent="0.25">
      <c r="A4549" s="575"/>
      <c r="B4549" s="452"/>
      <c r="C4549" s="126">
        <v>98111140</v>
      </c>
      <c r="D4549" s="131" t="s">
        <v>3174</v>
      </c>
      <c r="E4549" s="6" t="s">
        <v>120</v>
      </c>
      <c r="F4549" s="6" t="s">
        <v>121</v>
      </c>
      <c r="G4549" s="7">
        <v>153468</v>
      </c>
      <c r="H4549" s="7">
        <f t="shared" si="44"/>
        <v>153468</v>
      </c>
      <c r="I4549" s="7">
        <v>1</v>
      </c>
    </row>
    <row r="4550" spans="1:9" ht="60" x14ac:dyDescent="0.25">
      <c r="A4550" s="575"/>
      <c r="B4550" s="452"/>
      <c r="C4550" s="121" t="s">
        <v>3175</v>
      </c>
      <c r="D4550" s="122" t="s">
        <v>3176</v>
      </c>
      <c r="E4550" s="10" t="s">
        <v>120</v>
      </c>
      <c r="F4550" s="10" t="s">
        <v>121</v>
      </c>
      <c r="G4550" s="3">
        <v>154023</v>
      </c>
      <c r="H4550" s="3">
        <f t="shared" si="44"/>
        <v>154023</v>
      </c>
      <c r="I4550" s="3">
        <v>1</v>
      </c>
    </row>
    <row r="4551" spans="1:9" s="8" customFormat="1" ht="30" x14ac:dyDescent="0.25">
      <c r="A4551" s="575"/>
      <c r="B4551" s="452"/>
      <c r="C4551" s="126">
        <v>98111140</v>
      </c>
      <c r="D4551" s="131" t="s">
        <v>3177</v>
      </c>
      <c r="E4551" s="6" t="s">
        <v>120</v>
      </c>
      <c r="F4551" s="6" t="s">
        <v>121</v>
      </c>
      <c r="G4551" s="7">
        <v>188616</v>
      </c>
      <c r="H4551" s="7">
        <f t="shared" si="44"/>
        <v>188616</v>
      </c>
      <c r="I4551" s="7">
        <v>1</v>
      </c>
    </row>
    <row r="4552" spans="1:9" s="8" customFormat="1" ht="30" x14ac:dyDescent="0.25">
      <c r="A4552" s="575"/>
      <c r="B4552" s="6">
        <v>5129</v>
      </c>
      <c r="C4552" s="126">
        <v>71351540</v>
      </c>
      <c r="D4552" s="131" t="s">
        <v>168</v>
      </c>
      <c r="E4552" s="6" t="s">
        <v>3160</v>
      </c>
      <c r="F4552" s="6" t="s">
        <v>121</v>
      </c>
      <c r="G4552" s="7">
        <v>414000</v>
      </c>
      <c r="H4552" s="7">
        <f t="shared" si="44"/>
        <v>414000</v>
      </c>
      <c r="I4552" s="7">
        <v>1</v>
      </c>
    </row>
    <row r="4553" spans="1:9" x14ac:dyDescent="0.25">
      <c r="A4553" s="575"/>
      <c r="B4553" s="459" t="s">
        <v>258</v>
      </c>
      <c r="C4553" s="459"/>
      <c r="D4553" s="459"/>
      <c r="E4553" s="459"/>
      <c r="F4553" s="459"/>
      <c r="G4553" s="459"/>
      <c r="H4553" s="2">
        <f>SUM(H4554+H4556)</f>
        <v>44000000</v>
      </c>
      <c r="I4553" s="2"/>
    </row>
    <row r="4554" spans="1:9" x14ac:dyDescent="0.25">
      <c r="A4554" s="575"/>
      <c r="B4554" s="422" t="s">
        <v>154</v>
      </c>
      <c r="C4554" s="422"/>
      <c r="D4554" s="422"/>
      <c r="E4554" s="422"/>
      <c r="F4554" s="422"/>
      <c r="G4554" s="422"/>
      <c r="H4554" s="73">
        <f>SUM(H4555:H4555)</f>
        <v>43137250</v>
      </c>
      <c r="I4554" s="73"/>
    </row>
    <row r="4555" spans="1:9" ht="30" x14ac:dyDescent="0.25">
      <c r="A4555" s="575"/>
      <c r="B4555" s="10">
        <v>4251</v>
      </c>
      <c r="C4555" s="121" t="s">
        <v>3178</v>
      </c>
      <c r="D4555" s="122" t="s">
        <v>260</v>
      </c>
      <c r="E4555" s="10" t="s">
        <v>149</v>
      </c>
      <c r="F4555" s="10" t="s">
        <v>121</v>
      </c>
      <c r="G4555" s="3">
        <v>43137250</v>
      </c>
      <c r="H4555" s="3">
        <f>G4555*I4555</f>
        <v>43137250</v>
      </c>
      <c r="I4555" s="3">
        <v>1</v>
      </c>
    </row>
    <row r="4556" spans="1:9" x14ac:dyDescent="0.25">
      <c r="A4556" s="575"/>
      <c r="B4556" s="422" t="s">
        <v>118</v>
      </c>
      <c r="C4556" s="422"/>
      <c r="D4556" s="422"/>
      <c r="E4556" s="422"/>
      <c r="F4556" s="422"/>
      <c r="G4556" s="422"/>
      <c r="H4556" s="73">
        <f>SUM(H4557:H4557)</f>
        <v>862750</v>
      </c>
      <c r="I4556" s="73"/>
    </row>
    <row r="4557" spans="1:9" s="8" customFormat="1" ht="30" x14ac:dyDescent="0.25">
      <c r="A4557" s="575"/>
      <c r="B4557" s="6">
        <v>4251</v>
      </c>
      <c r="C4557" s="126">
        <v>71351540</v>
      </c>
      <c r="D4557" s="131" t="s">
        <v>168</v>
      </c>
      <c r="E4557" s="6" t="s">
        <v>172</v>
      </c>
      <c r="F4557" s="6" t="s">
        <v>121</v>
      </c>
      <c r="G4557" s="7">
        <v>862750</v>
      </c>
      <c r="H4557" s="7">
        <f>G4557*I4557</f>
        <v>862750</v>
      </c>
      <c r="I4557" s="7">
        <v>1</v>
      </c>
    </row>
    <row r="4558" spans="1:9" x14ac:dyDescent="0.25">
      <c r="A4558" s="575"/>
      <c r="B4558" s="459" t="s">
        <v>267</v>
      </c>
      <c r="C4558" s="459"/>
      <c r="D4558" s="459"/>
      <c r="E4558" s="459"/>
      <c r="F4558" s="459"/>
      <c r="G4558" s="459"/>
      <c r="H4558" s="2">
        <f>SUM(H4559)</f>
        <v>6000000</v>
      </c>
      <c r="I4558" s="2"/>
    </row>
    <row r="4559" spans="1:9" x14ac:dyDescent="0.25">
      <c r="A4559" s="575"/>
      <c r="B4559" s="422" t="s">
        <v>118</v>
      </c>
      <c r="C4559" s="422"/>
      <c r="D4559" s="422"/>
      <c r="E4559" s="422"/>
      <c r="F4559" s="422"/>
      <c r="G4559" s="422"/>
      <c r="H4559" s="73">
        <f>SUM(H4560:H4569)</f>
        <v>6000000</v>
      </c>
      <c r="I4559" s="73"/>
    </row>
    <row r="4560" spans="1:9" ht="60" x14ac:dyDescent="0.25">
      <c r="A4560" s="575"/>
      <c r="B4560" s="452">
        <v>4239</v>
      </c>
      <c r="C4560" s="121" t="s">
        <v>3179</v>
      </c>
      <c r="D4560" s="122" t="s">
        <v>3180</v>
      </c>
      <c r="E4560" s="10" t="s">
        <v>14</v>
      </c>
      <c r="F4560" s="10" t="s">
        <v>121</v>
      </c>
      <c r="G4560" s="3">
        <v>1200000</v>
      </c>
      <c r="H4560" s="3">
        <f t="shared" ref="H4560:H4569" si="45">G4560*I4560</f>
        <v>1200000</v>
      </c>
      <c r="I4560" s="3">
        <v>1</v>
      </c>
    </row>
    <row r="4561" spans="1:9" ht="60" x14ac:dyDescent="0.25">
      <c r="A4561" s="575"/>
      <c r="B4561" s="452"/>
      <c r="C4561" s="121" t="s">
        <v>3181</v>
      </c>
      <c r="D4561" s="122" t="s">
        <v>3182</v>
      </c>
      <c r="E4561" s="10" t="s">
        <v>14</v>
      </c>
      <c r="F4561" s="10" t="s">
        <v>121</v>
      </c>
      <c r="G4561" s="3">
        <v>400000</v>
      </c>
      <c r="H4561" s="3">
        <f t="shared" si="45"/>
        <v>400000</v>
      </c>
      <c r="I4561" s="3">
        <v>1</v>
      </c>
    </row>
    <row r="4562" spans="1:9" ht="75" x14ac:dyDescent="0.25">
      <c r="A4562" s="575"/>
      <c r="B4562" s="452"/>
      <c r="C4562" s="121" t="s">
        <v>3183</v>
      </c>
      <c r="D4562" s="122" t="s">
        <v>3184</v>
      </c>
      <c r="E4562" s="10" t="s">
        <v>14</v>
      </c>
      <c r="F4562" s="10" t="s">
        <v>121</v>
      </c>
      <c r="G4562" s="3">
        <v>500000</v>
      </c>
      <c r="H4562" s="3">
        <f t="shared" si="45"/>
        <v>500000</v>
      </c>
      <c r="I4562" s="3">
        <v>1</v>
      </c>
    </row>
    <row r="4563" spans="1:9" ht="75" x14ac:dyDescent="0.25">
      <c r="A4563" s="575"/>
      <c r="B4563" s="452"/>
      <c r="C4563" s="121" t="s">
        <v>3185</v>
      </c>
      <c r="D4563" s="122" t="s">
        <v>3186</v>
      </c>
      <c r="E4563" s="10" t="s">
        <v>14</v>
      </c>
      <c r="F4563" s="10" t="s">
        <v>121</v>
      </c>
      <c r="G4563" s="3">
        <v>300000</v>
      </c>
      <c r="H4563" s="3">
        <f t="shared" si="45"/>
        <v>300000</v>
      </c>
      <c r="I4563" s="3">
        <v>1</v>
      </c>
    </row>
    <row r="4564" spans="1:9" ht="60" x14ac:dyDescent="0.25">
      <c r="A4564" s="575"/>
      <c r="B4564" s="452"/>
      <c r="C4564" s="121" t="s">
        <v>3187</v>
      </c>
      <c r="D4564" s="122" t="s">
        <v>3188</v>
      </c>
      <c r="E4564" s="10" t="s">
        <v>14</v>
      </c>
      <c r="F4564" s="10" t="s">
        <v>121</v>
      </c>
      <c r="G4564" s="3">
        <v>400000</v>
      </c>
      <c r="H4564" s="3">
        <f t="shared" si="45"/>
        <v>400000</v>
      </c>
      <c r="I4564" s="3">
        <v>1</v>
      </c>
    </row>
    <row r="4565" spans="1:9" ht="75" x14ac:dyDescent="0.25">
      <c r="A4565" s="575"/>
      <c r="B4565" s="452"/>
      <c r="C4565" s="121" t="s">
        <v>3189</v>
      </c>
      <c r="D4565" s="122" t="s">
        <v>3190</v>
      </c>
      <c r="E4565" s="10" t="s">
        <v>14</v>
      </c>
      <c r="F4565" s="10" t="s">
        <v>121</v>
      </c>
      <c r="G4565" s="3">
        <v>400000</v>
      </c>
      <c r="H4565" s="3">
        <f t="shared" si="45"/>
        <v>400000</v>
      </c>
      <c r="I4565" s="3">
        <v>1</v>
      </c>
    </row>
    <row r="4566" spans="1:9" ht="60" x14ac:dyDescent="0.25">
      <c r="A4566" s="575"/>
      <c r="B4566" s="452"/>
      <c r="C4566" s="121" t="s">
        <v>3191</v>
      </c>
      <c r="D4566" s="122" t="s">
        <v>3192</v>
      </c>
      <c r="E4566" s="10" t="s">
        <v>14</v>
      </c>
      <c r="F4566" s="10" t="s">
        <v>121</v>
      </c>
      <c r="G4566" s="3">
        <v>1200000</v>
      </c>
      <c r="H4566" s="3">
        <f t="shared" si="45"/>
        <v>1200000</v>
      </c>
      <c r="I4566" s="3">
        <v>1</v>
      </c>
    </row>
    <row r="4567" spans="1:9" ht="60" x14ac:dyDescent="0.25">
      <c r="A4567" s="575"/>
      <c r="B4567" s="452"/>
      <c r="C4567" s="121" t="s">
        <v>3193</v>
      </c>
      <c r="D4567" s="122" t="s">
        <v>3194</v>
      </c>
      <c r="E4567" s="10" t="s">
        <v>14</v>
      </c>
      <c r="F4567" s="10" t="s">
        <v>121</v>
      </c>
      <c r="G4567" s="3">
        <v>500000</v>
      </c>
      <c r="H4567" s="3">
        <f t="shared" si="45"/>
        <v>500000</v>
      </c>
      <c r="I4567" s="3">
        <v>1</v>
      </c>
    </row>
    <row r="4568" spans="1:9" ht="75" x14ac:dyDescent="0.25">
      <c r="A4568" s="575"/>
      <c r="B4568" s="452"/>
      <c r="C4568" s="121" t="s">
        <v>3195</v>
      </c>
      <c r="D4568" s="122" t="s">
        <v>3196</v>
      </c>
      <c r="E4568" s="10" t="s">
        <v>14</v>
      </c>
      <c r="F4568" s="10" t="s">
        <v>121</v>
      </c>
      <c r="G4568" s="3">
        <v>300000</v>
      </c>
      <c r="H4568" s="3">
        <f t="shared" si="45"/>
        <v>300000</v>
      </c>
      <c r="I4568" s="3">
        <v>1</v>
      </c>
    </row>
    <row r="4569" spans="1:9" s="8" customFormat="1" ht="60" x14ac:dyDescent="0.25">
      <c r="A4569" s="575"/>
      <c r="B4569" s="452"/>
      <c r="C4569" s="126">
        <v>92621110</v>
      </c>
      <c r="D4569" s="131" t="s">
        <v>3197</v>
      </c>
      <c r="E4569" s="6" t="s">
        <v>14</v>
      </c>
      <c r="F4569" s="6" t="s">
        <v>121</v>
      </c>
      <c r="G4569" s="7">
        <v>800000</v>
      </c>
      <c r="H4569" s="7">
        <f t="shared" si="45"/>
        <v>800000</v>
      </c>
      <c r="I4569" s="7">
        <v>1</v>
      </c>
    </row>
    <row r="4570" spans="1:9" x14ac:dyDescent="0.25">
      <c r="A4570" s="575"/>
      <c r="B4570" s="459" t="s">
        <v>274</v>
      </c>
      <c r="C4570" s="459"/>
      <c r="D4570" s="459"/>
      <c r="E4570" s="459"/>
      <c r="F4570" s="459"/>
      <c r="G4570" s="459"/>
      <c r="H4570" s="2">
        <f>SUM(H4571+H4573)</f>
        <v>17650000</v>
      </c>
      <c r="I4570" s="2"/>
    </row>
    <row r="4571" spans="1:9" x14ac:dyDescent="0.25">
      <c r="A4571" s="575"/>
      <c r="B4571" s="422" t="s">
        <v>11</v>
      </c>
      <c r="C4571" s="422"/>
      <c r="D4571" s="422"/>
      <c r="E4571" s="422"/>
      <c r="F4571" s="422"/>
      <c r="G4571" s="422"/>
      <c r="H4571" s="73">
        <f>SUM(H4572:H4572)</f>
        <v>2500000</v>
      </c>
      <c r="I4571" s="73"/>
    </row>
    <row r="4572" spans="1:9" s="8" customFormat="1" x14ac:dyDescent="0.25">
      <c r="A4572" s="575"/>
      <c r="B4572" s="6">
        <v>4267</v>
      </c>
      <c r="C4572" s="126">
        <v>15897200</v>
      </c>
      <c r="D4572" s="131" t="s">
        <v>276</v>
      </c>
      <c r="E4572" s="6" t="s">
        <v>126</v>
      </c>
      <c r="F4572" s="6" t="s">
        <v>121</v>
      </c>
      <c r="G4572" s="7">
        <v>2500000</v>
      </c>
      <c r="H4572" s="7">
        <f>G4572*I4572</f>
        <v>2500000</v>
      </c>
      <c r="I4572" s="7">
        <v>1</v>
      </c>
    </row>
    <row r="4573" spans="1:9" x14ac:dyDescent="0.25">
      <c r="A4573" s="575"/>
      <c r="B4573" s="422" t="s">
        <v>118</v>
      </c>
      <c r="C4573" s="422"/>
      <c r="D4573" s="422"/>
      <c r="E4573" s="422"/>
      <c r="F4573" s="422"/>
      <c r="G4573" s="422"/>
      <c r="H4573" s="73">
        <f>SUM(H4574:H4600)</f>
        <v>15150000</v>
      </c>
      <c r="I4573" s="73"/>
    </row>
    <row r="4574" spans="1:9" ht="45" x14ac:dyDescent="0.25">
      <c r="A4574" s="575"/>
      <c r="B4574" s="452">
        <v>4239</v>
      </c>
      <c r="C4574" s="121" t="s">
        <v>3198</v>
      </c>
      <c r="D4574" s="122" t="s">
        <v>3199</v>
      </c>
      <c r="E4574" s="10" t="s">
        <v>14</v>
      </c>
      <c r="F4574" s="10" t="s">
        <v>121</v>
      </c>
      <c r="G4574" s="3">
        <v>900000</v>
      </c>
      <c r="H4574" s="3">
        <f t="shared" ref="H4574:H4600" si="46">G4574*I4574</f>
        <v>900000</v>
      </c>
      <c r="I4574" s="3">
        <v>1</v>
      </c>
    </row>
    <row r="4575" spans="1:9" ht="45" x14ac:dyDescent="0.25">
      <c r="A4575" s="575"/>
      <c r="B4575" s="452"/>
      <c r="C4575" s="121" t="s">
        <v>3200</v>
      </c>
      <c r="D4575" s="122" t="s">
        <v>613</v>
      </c>
      <c r="E4575" s="10" t="s">
        <v>14</v>
      </c>
      <c r="F4575" s="10" t="s">
        <v>121</v>
      </c>
      <c r="G4575" s="3">
        <v>400000</v>
      </c>
      <c r="H4575" s="3">
        <f t="shared" si="46"/>
        <v>400000</v>
      </c>
      <c r="I4575" s="3">
        <v>1</v>
      </c>
    </row>
    <row r="4576" spans="1:9" ht="45" x14ac:dyDescent="0.25">
      <c r="A4576" s="575"/>
      <c r="B4576" s="452"/>
      <c r="C4576" s="121" t="s">
        <v>3201</v>
      </c>
      <c r="D4576" s="122" t="s">
        <v>1638</v>
      </c>
      <c r="E4576" s="10" t="s">
        <v>14</v>
      </c>
      <c r="F4576" s="10" t="s">
        <v>121</v>
      </c>
      <c r="G4576" s="3">
        <v>800000</v>
      </c>
      <c r="H4576" s="3">
        <f t="shared" si="46"/>
        <v>800000</v>
      </c>
      <c r="I4576" s="3">
        <v>1</v>
      </c>
    </row>
    <row r="4577" spans="1:9" ht="45" x14ac:dyDescent="0.25">
      <c r="A4577" s="575"/>
      <c r="B4577" s="452"/>
      <c r="C4577" s="121" t="s">
        <v>3202</v>
      </c>
      <c r="D4577" s="122" t="s">
        <v>3203</v>
      </c>
      <c r="E4577" s="10" t="s">
        <v>14</v>
      </c>
      <c r="F4577" s="10" t="s">
        <v>121</v>
      </c>
      <c r="G4577" s="3">
        <v>350000</v>
      </c>
      <c r="H4577" s="3">
        <f t="shared" si="46"/>
        <v>350000</v>
      </c>
      <c r="I4577" s="3">
        <v>1</v>
      </c>
    </row>
    <row r="4578" spans="1:9" ht="45" x14ac:dyDescent="0.25">
      <c r="A4578" s="575"/>
      <c r="B4578" s="452"/>
      <c r="C4578" s="121" t="s">
        <v>3204</v>
      </c>
      <c r="D4578" s="122" t="s">
        <v>3205</v>
      </c>
      <c r="E4578" s="10" t="s">
        <v>14</v>
      </c>
      <c r="F4578" s="10" t="s">
        <v>121</v>
      </c>
      <c r="G4578" s="3">
        <v>400000</v>
      </c>
      <c r="H4578" s="3">
        <f t="shared" si="46"/>
        <v>400000</v>
      </c>
      <c r="I4578" s="3">
        <v>1</v>
      </c>
    </row>
    <row r="4579" spans="1:9" ht="45" x14ac:dyDescent="0.25">
      <c r="A4579" s="575"/>
      <c r="B4579" s="452"/>
      <c r="C4579" s="121" t="s">
        <v>3206</v>
      </c>
      <c r="D4579" s="122" t="s">
        <v>3207</v>
      </c>
      <c r="E4579" s="10" t="s">
        <v>14</v>
      </c>
      <c r="F4579" s="10" t="s">
        <v>121</v>
      </c>
      <c r="G4579" s="3">
        <v>150000</v>
      </c>
      <c r="H4579" s="3">
        <f t="shared" si="46"/>
        <v>150000</v>
      </c>
      <c r="I4579" s="3">
        <v>1</v>
      </c>
    </row>
    <row r="4580" spans="1:9" ht="45" x14ac:dyDescent="0.25">
      <c r="A4580" s="575"/>
      <c r="B4580" s="452"/>
      <c r="C4580" s="121" t="s">
        <v>3208</v>
      </c>
      <c r="D4580" s="122" t="s">
        <v>918</v>
      </c>
      <c r="E4580" s="10" t="s">
        <v>14</v>
      </c>
      <c r="F4580" s="10" t="s">
        <v>121</v>
      </c>
      <c r="G4580" s="3">
        <v>300000</v>
      </c>
      <c r="H4580" s="3">
        <f t="shared" si="46"/>
        <v>300000</v>
      </c>
      <c r="I4580" s="3">
        <v>1</v>
      </c>
    </row>
    <row r="4581" spans="1:9" ht="60" x14ac:dyDescent="0.25">
      <c r="A4581" s="575"/>
      <c r="B4581" s="452"/>
      <c r="C4581" s="121" t="s">
        <v>3209</v>
      </c>
      <c r="D4581" s="122" t="s">
        <v>3210</v>
      </c>
      <c r="E4581" s="10" t="s">
        <v>14</v>
      </c>
      <c r="F4581" s="10" t="s">
        <v>121</v>
      </c>
      <c r="G4581" s="3">
        <v>500000</v>
      </c>
      <c r="H4581" s="3">
        <f t="shared" si="46"/>
        <v>500000</v>
      </c>
      <c r="I4581" s="3">
        <v>1</v>
      </c>
    </row>
    <row r="4582" spans="1:9" ht="45" x14ac:dyDescent="0.25">
      <c r="A4582" s="575"/>
      <c r="B4582" s="452"/>
      <c r="C4582" s="121" t="s">
        <v>3211</v>
      </c>
      <c r="D4582" s="122" t="s">
        <v>3212</v>
      </c>
      <c r="E4582" s="10" t="s">
        <v>14</v>
      </c>
      <c r="F4582" s="10" t="s">
        <v>121</v>
      </c>
      <c r="G4582" s="3">
        <v>250000</v>
      </c>
      <c r="H4582" s="3">
        <f t="shared" si="46"/>
        <v>250000</v>
      </c>
      <c r="I4582" s="3">
        <v>1</v>
      </c>
    </row>
    <row r="4583" spans="1:9" ht="60" x14ac:dyDescent="0.25">
      <c r="A4583" s="575"/>
      <c r="B4583" s="452"/>
      <c r="C4583" s="121" t="s">
        <v>3213</v>
      </c>
      <c r="D4583" s="122" t="s">
        <v>3214</v>
      </c>
      <c r="E4583" s="10" t="s">
        <v>14</v>
      </c>
      <c r="F4583" s="10" t="s">
        <v>121</v>
      </c>
      <c r="G4583" s="3">
        <v>750000</v>
      </c>
      <c r="H4583" s="3">
        <f t="shared" si="46"/>
        <v>750000</v>
      </c>
      <c r="I4583" s="3">
        <v>1</v>
      </c>
    </row>
    <row r="4584" spans="1:9" ht="45" x14ac:dyDescent="0.25">
      <c r="A4584" s="575"/>
      <c r="B4584" s="452"/>
      <c r="C4584" s="121" t="s">
        <v>3215</v>
      </c>
      <c r="D4584" s="122" t="s">
        <v>3216</v>
      </c>
      <c r="E4584" s="10" t="s">
        <v>14</v>
      </c>
      <c r="F4584" s="10" t="s">
        <v>121</v>
      </c>
      <c r="G4584" s="3">
        <v>250000</v>
      </c>
      <c r="H4584" s="3">
        <f t="shared" si="46"/>
        <v>250000</v>
      </c>
      <c r="I4584" s="3">
        <v>1</v>
      </c>
    </row>
    <row r="4585" spans="1:9" ht="45" x14ac:dyDescent="0.25">
      <c r="A4585" s="575"/>
      <c r="B4585" s="452"/>
      <c r="C4585" s="121" t="s">
        <v>3217</v>
      </c>
      <c r="D4585" s="122" t="s">
        <v>3218</v>
      </c>
      <c r="E4585" s="10" t="s">
        <v>14</v>
      </c>
      <c r="F4585" s="10" t="s">
        <v>121</v>
      </c>
      <c r="G4585" s="3">
        <v>900000</v>
      </c>
      <c r="H4585" s="3">
        <f t="shared" si="46"/>
        <v>900000</v>
      </c>
      <c r="I4585" s="3">
        <v>1</v>
      </c>
    </row>
    <row r="4586" spans="1:9" ht="45" x14ac:dyDescent="0.25">
      <c r="A4586" s="575"/>
      <c r="B4586" s="452"/>
      <c r="C4586" s="121" t="s">
        <v>3219</v>
      </c>
      <c r="D4586" s="122" t="s">
        <v>629</v>
      </c>
      <c r="E4586" s="10" t="s">
        <v>14</v>
      </c>
      <c r="F4586" s="10" t="s">
        <v>121</v>
      </c>
      <c r="G4586" s="3">
        <v>350000</v>
      </c>
      <c r="H4586" s="3">
        <f t="shared" si="46"/>
        <v>350000</v>
      </c>
      <c r="I4586" s="3">
        <v>1</v>
      </c>
    </row>
    <row r="4587" spans="1:9" ht="60" x14ac:dyDescent="0.25">
      <c r="A4587" s="575"/>
      <c r="B4587" s="452"/>
      <c r="C4587" s="121" t="s">
        <v>3220</v>
      </c>
      <c r="D4587" s="122" t="s">
        <v>3221</v>
      </c>
      <c r="E4587" s="10" t="s">
        <v>14</v>
      </c>
      <c r="F4587" s="10" t="s">
        <v>121</v>
      </c>
      <c r="G4587" s="3">
        <v>350000</v>
      </c>
      <c r="H4587" s="3">
        <f t="shared" si="46"/>
        <v>350000</v>
      </c>
      <c r="I4587" s="3">
        <v>1</v>
      </c>
    </row>
    <row r="4588" spans="1:9" ht="45" x14ac:dyDescent="0.25">
      <c r="A4588" s="575"/>
      <c r="B4588" s="452"/>
      <c r="C4588" s="121" t="s">
        <v>3222</v>
      </c>
      <c r="D4588" s="122" t="s">
        <v>3223</v>
      </c>
      <c r="E4588" s="10" t="s">
        <v>14</v>
      </c>
      <c r="F4588" s="10" t="s">
        <v>121</v>
      </c>
      <c r="G4588" s="3">
        <v>250000</v>
      </c>
      <c r="H4588" s="3">
        <f t="shared" si="46"/>
        <v>250000</v>
      </c>
      <c r="I4588" s="3">
        <v>1</v>
      </c>
    </row>
    <row r="4589" spans="1:9" s="8" customFormat="1" ht="45" x14ac:dyDescent="0.25">
      <c r="A4589" s="575"/>
      <c r="B4589" s="452"/>
      <c r="C4589" s="126">
        <v>79951110</v>
      </c>
      <c r="D4589" s="131" t="s">
        <v>3224</v>
      </c>
      <c r="E4589" s="6" t="s">
        <v>14</v>
      </c>
      <c r="F4589" s="6" t="s">
        <v>121</v>
      </c>
      <c r="G4589" s="7">
        <v>200000</v>
      </c>
      <c r="H4589" s="7">
        <f t="shared" si="46"/>
        <v>200000</v>
      </c>
      <c r="I4589" s="7">
        <v>1</v>
      </c>
    </row>
    <row r="4590" spans="1:9" ht="60" x14ac:dyDescent="0.25">
      <c r="A4590" s="575"/>
      <c r="B4590" s="452"/>
      <c r="C4590" s="121" t="s">
        <v>3225</v>
      </c>
      <c r="D4590" s="122" t="s">
        <v>3226</v>
      </c>
      <c r="E4590" s="10" t="s">
        <v>14</v>
      </c>
      <c r="F4590" s="10" t="s">
        <v>121</v>
      </c>
      <c r="G4590" s="3">
        <v>300000</v>
      </c>
      <c r="H4590" s="3">
        <f t="shared" si="46"/>
        <v>300000</v>
      </c>
      <c r="I4590" s="3">
        <v>1</v>
      </c>
    </row>
    <row r="4591" spans="1:9" ht="45" x14ac:dyDescent="0.25">
      <c r="A4591" s="575"/>
      <c r="B4591" s="452"/>
      <c r="C4591" s="121" t="s">
        <v>3227</v>
      </c>
      <c r="D4591" s="122" t="s">
        <v>3228</v>
      </c>
      <c r="E4591" s="10" t="s">
        <v>14</v>
      </c>
      <c r="F4591" s="10" t="s">
        <v>121</v>
      </c>
      <c r="G4591" s="3">
        <v>500000</v>
      </c>
      <c r="H4591" s="3">
        <f t="shared" si="46"/>
        <v>500000</v>
      </c>
      <c r="I4591" s="3">
        <v>1</v>
      </c>
    </row>
    <row r="4592" spans="1:9" ht="60" x14ac:dyDescent="0.25">
      <c r="A4592" s="575"/>
      <c r="B4592" s="452"/>
      <c r="C4592" s="121" t="s">
        <v>3229</v>
      </c>
      <c r="D4592" s="122" t="s">
        <v>3230</v>
      </c>
      <c r="E4592" s="10" t="s">
        <v>14</v>
      </c>
      <c r="F4592" s="10" t="s">
        <v>121</v>
      </c>
      <c r="G4592" s="3">
        <v>600000</v>
      </c>
      <c r="H4592" s="3">
        <f t="shared" si="46"/>
        <v>600000</v>
      </c>
      <c r="I4592" s="3">
        <v>1</v>
      </c>
    </row>
    <row r="4593" spans="1:9" ht="60" x14ac:dyDescent="0.25">
      <c r="A4593" s="575"/>
      <c r="B4593" s="452"/>
      <c r="C4593" s="121" t="s">
        <v>3231</v>
      </c>
      <c r="D4593" s="122" t="s">
        <v>3232</v>
      </c>
      <c r="E4593" s="10" t="s">
        <v>14</v>
      </c>
      <c r="F4593" s="10" t="s">
        <v>121</v>
      </c>
      <c r="G4593" s="3">
        <v>350000</v>
      </c>
      <c r="H4593" s="3">
        <f t="shared" si="46"/>
        <v>350000</v>
      </c>
      <c r="I4593" s="3">
        <v>1</v>
      </c>
    </row>
    <row r="4594" spans="1:9" ht="45" x14ac:dyDescent="0.25">
      <c r="A4594" s="575"/>
      <c r="B4594" s="452"/>
      <c r="C4594" s="121" t="s">
        <v>3233</v>
      </c>
      <c r="D4594" s="122" t="s">
        <v>3234</v>
      </c>
      <c r="E4594" s="10" t="s">
        <v>14</v>
      </c>
      <c r="F4594" s="10" t="s">
        <v>121</v>
      </c>
      <c r="G4594" s="3">
        <v>300000</v>
      </c>
      <c r="H4594" s="3">
        <f t="shared" si="46"/>
        <v>300000</v>
      </c>
      <c r="I4594" s="3">
        <v>1</v>
      </c>
    </row>
    <row r="4595" spans="1:9" s="8" customFormat="1" ht="45" x14ac:dyDescent="0.25">
      <c r="A4595" s="575"/>
      <c r="B4595" s="452"/>
      <c r="C4595" s="126">
        <v>79951110</v>
      </c>
      <c r="D4595" s="131" t="s">
        <v>3235</v>
      </c>
      <c r="E4595" s="6" t="s">
        <v>14</v>
      </c>
      <c r="F4595" s="6" t="s">
        <v>121</v>
      </c>
      <c r="G4595" s="7">
        <v>2500000</v>
      </c>
      <c r="H4595" s="7">
        <f t="shared" si="46"/>
        <v>2500000</v>
      </c>
      <c r="I4595" s="7">
        <v>1</v>
      </c>
    </row>
    <row r="4596" spans="1:9" s="8" customFormat="1" ht="45" x14ac:dyDescent="0.25">
      <c r="A4596" s="575"/>
      <c r="B4596" s="452"/>
      <c r="C4596" s="126">
        <v>79951110</v>
      </c>
      <c r="D4596" s="131" t="s">
        <v>632</v>
      </c>
      <c r="E4596" s="6" t="s">
        <v>14</v>
      </c>
      <c r="F4596" s="6" t="s">
        <v>121</v>
      </c>
      <c r="G4596" s="7">
        <v>2500000</v>
      </c>
      <c r="H4596" s="7">
        <f t="shared" si="46"/>
        <v>2500000</v>
      </c>
      <c r="I4596" s="7">
        <v>1</v>
      </c>
    </row>
    <row r="4597" spans="1:9" ht="45" x14ac:dyDescent="0.25">
      <c r="A4597" s="575"/>
      <c r="B4597" s="452"/>
      <c r="C4597" s="121" t="s">
        <v>3236</v>
      </c>
      <c r="D4597" s="122" t="s">
        <v>3237</v>
      </c>
      <c r="E4597" s="10" t="s">
        <v>14</v>
      </c>
      <c r="F4597" s="10" t="s">
        <v>121</v>
      </c>
      <c r="G4597" s="3">
        <v>200000</v>
      </c>
      <c r="H4597" s="3">
        <f t="shared" si="46"/>
        <v>200000</v>
      </c>
      <c r="I4597" s="3">
        <v>1</v>
      </c>
    </row>
    <row r="4598" spans="1:9" ht="45" x14ac:dyDescent="0.25">
      <c r="A4598" s="575"/>
      <c r="B4598" s="452"/>
      <c r="C4598" s="121" t="s">
        <v>3238</v>
      </c>
      <c r="D4598" s="122" t="s">
        <v>3239</v>
      </c>
      <c r="E4598" s="10" t="s">
        <v>14</v>
      </c>
      <c r="F4598" s="10" t="s">
        <v>121</v>
      </c>
      <c r="G4598" s="3">
        <v>200000</v>
      </c>
      <c r="H4598" s="3">
        <f t="shared" si="46"/>
        <v>200000</v>
      </c>
      <c r="I4598" s="3">
        <v>1</v>
      </c>
    </row>
    <row r="4599" spans="1:9" ht="60" x14ac:dyDescent="0.25">
      <c r="A4599" s="575"/>
      <c r="B4599" s="452"/>
      <c r="C4599" s="121" t="s">
        <v>3240</v>
      </c>
      <c r="D4599" s="122" t="s">
        <v>3241</v>
      </c>
      <c r="E4599" s="10" t="s">
        <v>14</v>
      </c>
      <c r="F4599" s="10" t="s">
        <v>121</v>
      </c>
      <c r="G4599" s="3">
        <v>350000</v>
      </c>
      <c r="H4599" s="3">
        <f t="shared" si="46"/>
        <v>350000</v>
      </c>
      <c r="I4599" s="3">
        <v>1</v>
      </c>
    </row>
    <row r="4600" spans="1:9" ht="45" x14ac:dyDescent="0.25">
      <c r="A4600" s="575"/>
      <c r="B4600" s="452"/>
      <c r="C4600" s="121" t="s">
        <v>3242</v>
      </c>
      <c r="D4600" s="122" t="s">
        <v>3243</v>
      </c>
      <c r="E4600" s="10" t="s">
        <v>14</v>
      </c>
      <c r="F4600" s="10" t="s">
        <v>121</v>
      </c>
      <c r="G4600" s="3">
        <v>250000</v>
      </c>
      <c r="H4600" s="3">
        <f t="shared" si="46"/>
        <v>250000</v>
      </c>
      <c r="I4600" s="3">
        <v>1</v>
      </c>
    </row>
    <row r="4601" spans="1:9" x14ac:dyDescent="0.25">
      <c r="A4601" s="575"/>
      <c r="B4601" s="459" t="s">
        <v>3244</v>
      </c>
      <c r="C4601" s="459"/>
      <c r="D4601" s="459"/>
      <c r="E4601" s="459"/>
      <c r="F4601" s="459"/>
      <c r="G4601" s="459"/>
      <c r="H4601" s="2">
        <f>SUM(H4602+H4604)</f>
        <v>10000000</v>
      </c>
      <c r="I4601" s="2"/>
    </row>
    <row r="4602" spans="1:9" x14ac:dyDescent="0.25">
      <c r="A4602" s="575"/>
      <c r="B4602" s="422" t="s">
        <v>154</v>
      </c>
      <c r="C4602" s="422"/>
      <c r="D4602" s="422"/>
      <c r="E4602" s="422"/>
      <c r="F4602" s="422"/>
      <c r="G4602" s="422"/>
      <c r="H4602" s="73">
        <f>SUM(H4603:H4603)</f>
        <v>9740000</v>
      </c>
      <c r="I4602" s="73"/>
    </row>
    <row r="4603" spans="1:9" s="8" customFormat="1" ht="30" x14ac:dyDescent="0.25">
      <c r="A4603" s="575"/>
      <c r="B4603" s="6">
        <v>5112</v>
      </c>
      <c r="C4603" s="126">
        <v>45611300</v>
      </c>
      <c r="D4603" s="131" t="s">
        <v>536</v>
      </c>
      <c r="E4603" s="6" t="s">
        <v>126</v>
      </c>
      <c r="F4603" s="6" t="s">
        <v>121</v>
      </c>
      <c r="G4603" s="7">
        <v>9740000</v>
      </c>
      <c r="H4603" s="7">
        <f>G4603*I4603</f>
        <v>9740000</v>
      </c>
      <c r="I4603" s="7">
        <v>1</v>
      </c>
    </row>
    <row r="4604" spans="1:9" x14ac:dyDescent="0.25">
      <c r="A4604" s="575"/>
      <c r="B4604" s="422" t="s">
        <v>118</v>
      </c>
      <c r="C4604" s="422"/>
      <c r="D4604" s="422"/>
      <c r="E4604" s="422"/>
      <c r="F4604" s="422"/>
      <c r="G4604" s="422"/>
      <c r="H4604" s="73">
        <f>SUM(H4605:H4606)</f>
        <v>260000</v>
      </c>
      <c r="I4604" s="73"/>
    </row>
    <row r="4605" spans="1:9" s="8" customFormat="1" ht="30" x14ac:dyDescent="0.25">
      <c r="A4605" s="575"/>
      <c r="B4605" s="469">
        <v>5112</v>
      </c>
      <c r="C4605" s="126">
        <v>71351540</v>
      </c>
      <c r="D4605" s="131" t="s">
        <v>168</v>
      </c>
      <c r="E4605" s="6" t="s">
        <v>126</v>
      </c>
      <c r="F4605" s="6" t="s">
        <v>121</v>
      </c>
      <c r="G4605" s="7">
        <v>200000</v>
      </c>
      <c r="H4605" s="7">
        <f>G4605*I4605</f>
        <v>200000</v>
      </c>
      <c r="I4605" s="7">
        <v>1</v>
      </c>
    </row>
    <row r="4606" spans="1:9" s="8" customFormat="1" ht="30" x14ac:dyDescent="0.25">
      <c r="A4606" s="575"/>
      <c r="B4606" s="469"/>
      <c r="C4606" s="126">
        <v>98111140</v>
      </c>
      <c r="D4606" s="131" t="s">
        <v>532</v>
      </c>
      <c r="E4606" s="6" t="s">
        <v>120</v>
      </c>
      <c r="F4606" s="6" t="s">
        <v>121</v>
      </c>
      <c r="G4606" s="7">
        <v>60000</v>
      </c>
      <c r="H4606" s="7">
        <f>G4606*I4606</f>
        <v>60000</v>
      </c>
      <c r="I4606" s="7">
        <v>1</v>
      </c>
    </row>
    <row r="4607" spans="1:9" x14ac:dyDescent="0.25">
      <c r="A4607" s="575"/>
      <c r="B4607" s="459" t="s">
        <v>296</v>
      </c>
      <c r="C4607" s="459"/>
      <c r="D4607" s="459"/>
      <c r="E4607" s="459"/>
      <c r="F4607" s="459"/>
      <c r="G4607" s="459"/>
      <c r="H4607" s="2">
        <f>SUM(H4608+H4614+H4616)</f>
        <v>17295000</v>
      </c>
      <c r="I4607" s="2"/>
    </row>
    <row r="4608" spans="1:9" x14ac:dyDescent="0.25">
      <c r="A4608" s="575"/>
      <c r="B4608" s="422" t="s">
        <v>11</v>
      </c>
      <c r="C4608" s="422"/>
      <c r="D4608" s="422"/>
      <c r="E4608" s="422"/>
      <c r="F4608" s="422"/>
      <c r="G4608" s="422"/>
      <c r="H4608" s="73">
        <f>SUM(H4609:H4613)</f>
        <v>5430000</v>
      </c>
      <c r="I4608" s="73"/>
    </row>
    <row r="4609" spans="1:9" s="8" customFormat="1" x14ac:dyDescent="0.25">
      <c r="A4609" s="575"/>
      <c r="B4609" s="469">
        <v>4861</v>
      </c>
      <c r="C4609" s="126">
        <v>32324900</v>
      </c>
      <c r="D4609" s="131" t="s">
        <v>3245</v>
      </c>
      <c r="E4609" s="6" t="s">
        <v>14</v>
      </c>
      <c r="F4609" s="6" t="s">
        <v>15</v>
      </c>
      <c r="G4609" s="7">
        <v>110000</v>
      </c>
      <c r="H4609" s="7">
        <f>G4609*I4609</f>
        <v>1210000</v>
      </c>
      <c r="I4609" s="7">
        <v>11</v>
      </c>
    </row>
    <row r="4610" spans="1:9" s="8" customFormat="1" x14ac:dyDescent="0.25">
      <c r="A4610" s="575"/>
      <c r="B4610" s="469"/>
      <c r="C4610" s="126">
        <v>39141240</v>
      </c>
      <c r="D4610" s="131" t="s">
        <v>3246</v>
      </c>
      <c r="E4610" s="6" t="s">
        <v>14</v>
      </c>
      <c r="F4610" s="6" t="s">
        <v>15</v>
      </c>
      <c r="G4610" s="7">
        <v>180000</v>
      </c>
      <c r="H4610" s="7">
        <f>G4610*I4610</f>
        <v>900000</v>
      </c>
      <c r="I4610" s="7">
        <v>5</v>
      </c>
    </row>
    <row r="4611" spans="1:9" s="8" customFormat="1" x14ac:dyDescent="0.25">
      <c r="A4611" s="575"/>
      <c r="B4611" s="469"/>
      <c r="C4611" s="126">
        <v>39711110</v>
      </c>
      <c r="D4611" s="131" t="s">
        <v>3120</v>
      </c>
      <c r="E4611" s="6" t="s">
        <v>14</v>
      </c>
      <c r="F4611" s="6" t="s">
        <v>15</v>
      </c>
      <c r="G4611" s="7">
        <v>150000</v>
      </c>
      <c r="H4611" s="7">
        <f>G4611*I4611</f>
        <v>1500000</v>
      </c>
      <c r="I4611" s="7">
        <v>10</v>
      </c>
    </row>
    <row r="4612" spans="1:9" s="8" customFormat="1" x14ac:dyDescent="0.25">
      <c r="A4612" s="575"/>
      <c r="B4612" s="469"/>
      <c r="C4612" s="126">
        <v>39711310</v>
      </c>
      <c r="D4612" s="131" t="s">
        <v>3247</v>
      </c>
      <c r="E4612" s="6" t="s">
        <v>14</v>
      </c>
      <c r="F4612" s="6" t="s">
        <v>15</v>
      </c>
      <c r="G4612" s="7">
        <v>130000</v>
      </c>
      <c r="H4612" s="7">
        <f>G4612*I4612</f>
        <v>1040000</v>
      </c>
      <c r="I4612" s="7">
        <v>8</v>
      </c>
    </row>
    <row r="4613" spans="1:9" s="8" customFormat="1" x14ac:dyDescent="0.25">
      <c r="A4613" s="575"/>
      <c r="B4613" s="469"/>
      <c r="C4613" s="126">
        <v>42711170</v>
      </c>
      <c r="D4613" s="131" t="s">
        <v>3248</v>
      </c>
      <c r="E4613" s="6" t="s">
        <v>14</v>
      </c>
      <c r="F4613" s="6" t="s">
        <v>15</v>
      </c>
      <c r="G4613" s="7">
        <v>130000</v>
      </c>
      <c r="H4613" s="7">
        <f>G4613*I4613</f>
        <v>780000</v>
      </c>
      <c r="I4613" s="7">
        <v>6</v>
      </c>
    </row>
    <row r="4614" spans="1:9" x14ac:dyDescent="0.25">
      <c r="A4614" s="575"/>
      <c r="B4614" s="422" t="s">
        <v>154</v>
      </c>
      <c r="C4614" s="422"/>
      <c r="D4614" s="422"/>
      <c r="E4614" s="422"/>
      <c r="F4614" s="422"/>
      <c r="G4614" s="422"/>
      <c r="H4614" s="73">
        <f>SUM(H4615:H4615)</f>
        <v>4900000</v>
      </c>
      <c r="I4614" s="73"/>
    </row>
    <row r="4615" spans="1:9" s="8" customFormat="1" ht="30" x14ac:dyDescent="0.25">
      <c r="A4615" s="575"/>
      <c r="B4615" s="6">
        <v>4861</v>
      </c>
      <c r="C4615" s="126">
        <v>45261124</v>
      </c>
      <c r="D4615" s="131" t="s">
        <v>216</v>
      </c>
      <c r="E4615" s="6" t="s">
        <v>126</v>
      </c>
      <c r="F4615" s="6" t="s">
        <v>121</v>
      </c>
      <c r="G4615" s="7">
        <v>4900000</v>
      </c>
      <c r="H4615" s="7">
        <f>G4615*I4615</f>
        <v>4900000</v>
      </c>
      <c r="I4615" s="7">
        <v>1</v>
      </c>
    </row>
    <row r="4616" spans="1:9" x14ac:dyDescent="0.25">
      <c r="A4616" s="575"/>
      <c r="B4616" s="422" t="s">
        <v>118</v>
      </c>
      <c r="C4616" s="422"/>
      <c r="D4616" s="422"/>
      <c r="E4616" s="422"/>
      <c r="F4616" s="422"/>
      <c r="G4616" s="422"/>
      <c r="H4616" s="73">
        <f>SUM(H4617:H4623)</f>
        <v>6965000</v>
      </c>
      <c r="I4616" s="73"/>
    </row>
    <row r="4617" spans="1:9" s="8" customFormat="1" ht="30" x14ac:dyDescent="0.25">
      <c r="A4617" s="575"/>
      <c r="B4617" s="469">
        <v>4861</v>
      </c>
      <c r="C4617" s="126">
        <v>71351540</v>
      </c>
      <c r="D4617" s="131" t="s">
        <v>168</v>
      </c>
      <c r="E4617" s="6" t="s">
        <v>126</v>
      </c>
      <c r="F4617" s="6" t="s">
        <v>121</v>
      </c>
      <c r="G4617" s="7">
        <v>100000</v>
      </c>
      <c r="H4617" s="7">
        <f t="shared" ref="H4617:H4623" si="47">G4617*I4617</f>
        <v>100000</v>
      </c>
      <c r="I4617" s="7">
        <v>1</v>
      </c>
    </row>
    <row r="4618" spans="1:9" s="8" customFormat="1" ht="45" x14ac:dyDescent="0.25">
      <c r="A4618" s="575"/>
      <c r="B4618" s="469"/>
      <c r="C4618" s="126">
        <v>79951100</v>
      </c>
      <c r="D4618" s="131" t="s">
        <v>3249</v>
      </c>
      <c r="E4618" s="6" t="s">
        <v>14</v>
      </c>
      <c r="F4618" s="6" t="s">
        <v>121</v>
      </c>
      <c r="G4618" s="7">
        <v>840000</v>
      </c>
      <c r="H4618" s="7">
        <f t="shared" si="47"/>
        <v>840000</v>
      </c>
      <c r="I4618" s="7">
        <v>1</v>
      </c>
    </row>
    <row r="4619" spans="1:9" s="8" customFormat="1" ht="30" x14ac:dyDescent="0.25">
      <c r="A4619" s="575"/>
      <c r="B4619" s="469"/>
      <c r="C4619" s="126">
        <v>79951100</v>
      </c>
      <c r="D4619" s="131" t="s">
        <v>3250</v>
      </c>
      <c r="E4619" s="6" t="s">
        <v>14</v>
      </c>
      <c r="F4619" s="6" t="s">
        <v>121</v>
      </c>
      <c r="G4619" s="7">
        <v>460000</v>
      </c>
      <c r="H4619" s="7">
        <f t="shared" si="47"/>
        <v>460000</v>
      </c>
      <c r="I4619" s="7">
        <v>1</v>
      </c>
    </row>
    <row r="4620" spans="1:9" s="8" customFormat="1" ht="30" x14ac:dyDescent="0.25">
      <c r="A4620" s="575"/>
      <c r="B4620" s="469"/>
      <c r="C4620" s="126">
        <v>79951100</v>
      </c>
      <c r="D4620" s="131" t="s">
        <v>3251</v>
      </c>
      <c r="E4620" s="6" t="s">
        <v>14</v>
      </c>
      <c r="F4620" s="6" t="s">
        <v>121</v>
      </c>
      <c r="G4620" s="7">
        <v>900000</v>
      </c>
      <c r="H4620" s="7">
        <f t="shared" si="47"/>
        <v>900000</v>
      </c>
      <c r="I4620" s="7">
        <v>1</v>
      </c>
    </row>
    <row r="4621" spans="1:9" s="8" customFormat="1" ht="45" x14ac:dyDescent="0.25">
      <c r="A4621" s="575"/>
      <c r="B4621" s="469"/>
      <c r="C4621" s="126">
        <v>79951100</v>
      </c>
      <c r="D4621" s="131" t="s">
        <v>3252</v>
      </c>
      <c r="E4621" s="6" t="s">
        <v>14</v>
      </c>
      <c r="F4621" s="6" t="s">
        <v>121</v>
      </c>
      <c r="G4621" s="7">
        <v>720000</v>
      </c>
      <c r="H4621" s="7">
        <f t="shared" si="47"/>
        <v>720000</v>
      </c>
      <c r="I4621" s="7">
        <v>1</v>
      </c>
    </row>
    <row r="4622" spans="1:9" s="8" customFormat="1" ht="45" x14ac:dyDescent="0.25">
      <c r="A4622" s="575"/>
      <c r="B4622" s="469"/>
      <c r="C4622" s="126">
        <v>79951100</v>
      </c>
      <c r="D4622" s="131" t="s">
        <v>3253</v>
      </c>
      <c r="E4622" s="6" t="s">
        <v>14</v>
      </c>
      <c r="F4622" s="6" t="s">
        <v>121</v>
      </c>
      <c r="G4622" s="7">
        <v>945000</v>
      </c>
      <c r="H4622" s="7">
        <f t="shared" si="47"/>
        <v>945000</v>
      </c>
      <c r="I4622" s="7">
        <v>1</v>
      </c>
    </row>
    <row r="4623" spans="1:9" s="8" customFormat="1" ht="45" x14ac:dyDescent="0.25">
      <c r="A4623" s="575"/>
      <c r="B4623" s="469"/>
      <c r="C4623" s="126">
        <v>79951100</v>
      </c>
      <c r="D4623" s="131" t="s">
        <v>3254</v>
      </c>
      <c r="E4623" s="6" t="s">
        <v>14</v>
      </c>
      <c r="F4623" s="6" t="s">
        <v>121</v>
      </c>
      <c r="G4623" s="7">
        <v>3000000</v>
      </c>
      <c r="H4623" s="7">
        <f t="shared" si="47"/>
        <v>3000000</v>
      </c>
      <c r="I4623" s="7">
        <v>1</v>
      </c>
    </row>
    <row r="4624" spans="1:9" x14ac:dyDescent="0.25">
      <c r="A4624" s="575"/>
      <c r="B4624" s="459" t="s">
        <v>297</v>
      </c>
      <c r="C4624" s="459"/>
      <c r="D4624" s="459"/>
      <c r="E4624" s="459"/>
      <c r="F4624" s="459"/>
      <c r="G4624" s="459"/>
      <c r="H4624" s="2">
        <f>SUM(H4625)</f>
        <v>1100000</v>
      </c>
      <c r="I4624" s="2"/>
    </row>
    <row r="4625" spans="1:9" x14ac:dyDescent="0.25">
      <c r="A4625" s="575"/>
      <c r="B4625" s="422" t="s">
        <v>118</v>
      </c>
      <c r="C4625" s="422"/>
      <c r="D4625" s="422"/>
      <c r="E4625" s="422"/>
      <c r="F4625" s="422"/>
      <c r="G4625" s="422"/>
      <c r="H4625" s="73">
        <f>SUM(H4626:H4626)</f>
        <v>1100000</v>
      </c>
      <c r="I4625" s="73"/>
    </row>
    <row r="4626" spans="1:9" x14ac:dyDescent="0.25">
      <c r="A4626" s="575"/>
      <c r="B4626" s="10">
        <v>4239</v>
      </c>
      <c r="C4626" s="121" t="s">
        <v>3255</v>
      </c>
      <c r="D4626" s="122" t="s">
        <v>294</v>
      </c>
      <c r="E4626" s="10" t="s">
        <v>120</v>
      </c>
      <c r="F4626" s="10" t="s">
        <v>121</v>
      </c>
      <c r="G4626" s="3">
        <v>1100000</v>
      </c>
      <c r="H4626" s="3">
        <f>G4626*I4626</f>
        <v>1100000</v>
      </c>
      <c r="I4626" s="3">
        <v>1</v>
      </c>
    </row>
    <row r="4627" spans="1:9" x14ac:dyDescent="0.25">
      <c r="A4627" s="575"/>
      <c r="B4627" s="459" t="s">
        <v>299</v>
      </c>
      <c r="C4627" s="459"/>
      <c r="D4627" s="459"/>
      <c r="E4627" s="459"/>
      <c r="F4627" s="459"/>
      <c r="G4627" s="459"/>
      <c r="H4627" s="2">
        <f>SUM(H4628)</f>
        <v>21489000</v>
      </c>
      <c r="I4627" s="2"/>
    </row>
    <row r="4628" spans="1:9" x14ac:dyDescent="0.25">
      <c r="A4628" s="575"/>
      <c r="B4628" s="422" t="s">
        <v>118</v>
      </c>
      <c r="C4628" s="422"/>
      <c r="D4628" s="422"/>
      <c r="E4628" s="422"/>
      <c r="F4628" s="422"/>
      <c r="G4628" s="422"/>
      <c r="H4628" s="73">
        <f>SUM(H4629:H4630)</f>
        <v>21489000</v>
      </c>
      <c r="I4628" s="73"/>
    </row>
    <row r="4629" spans="1:9" s="8" customFormat="1" ht="30" x14ac:dyDescent="0.25">
      <c r="A4629" s="575"/>
      <c r="B4629" s="469">
        <v>4215</v>
      </c>
      <c r="C4629" s="126">
        <v>66511120</v>
      </c>
      <c r="D4629" s="131" t="s">
        <v>300</v>
      </c>
      <c r="E4629" s="6" t="s">
        <v>149</v>
      </c>
      <c r="F4629" s="6" t="s">
        <v>121</v>
      </c>
      <c r="G4629" s="7">
        <v>4389000</v>
      </c>
      <c r="H4629" s="7">
        <f>G4629*I4629</f>
        <v>4389000</v>
      </c>
      <c r="I4629" s="7">
        <v>1</v>
      </c>
    </row>
    <row r="4630" spans="1:9" s="8" customFormat="1" ht="30" x14ac:dyDescent="0.25">
      <c r="A4630" s="575"/>
      <c r="B4630" s="469"/>
      <c r="C4630" s="126">
        <v>66511120</v>
      </c>
      <c r="D4630" s="131" t="s">
        <v>300</v>
      </c>
      <c r="E4630" s="6" t="s">
        <v>149</v>
      </c>
      <c r="F4630" s="6" t="s">
        <v>121</v>
      </c>
      <c r="G4630" s="7">
        <v>17100000</v>
      </c>
      <c r="H4630" s="7">
        <f>G4630*I4630</f>
        <v>17100000</v>
      </c>
      <c r="I4630" s="7">
        <v>1</v>
      </c>
    </row>
    <row r="4631" spans="1:9" x14ac:dyDescent="0.25">
      <c r="A4631" s="575"/>
      <c r="B4631" s="459" t="s">
        <v>642</v>
      </c>
      <c r="C4631" s="459"/>
      <c r="D4631" s="459"/>
      <c r="E4631" s="459"/>
      <c r="F4631" s="459"/>
      <c r="G4631" s="459"/>
      <c r="H4631" s="2">
        <f>SUM(H4632)</f>
        <v>1000000</v>
      </c>
      <c r="I4631" s="2"/>
    </row>
    <row r="4632" spans="1:9" x14ac:dyDescent="0.25">
      <c r="A4632" s="575"/>
      <c r="B4632" s="422" t="s">
        <v>118</v>
      </c>
      <c r="C4632" s="422"/>
      <c r="D4632" s="422"/>
      <c r="E4632" s="422"/>
      <c r="F4632" s="422"/>
      <c r="G4632" s="422"/>
      <c r="H4632" s="73">
        <f>SUM(H4633:H4633)</f>
        <v>1000000</v>
      </c>
      <c r="I4632" s="73"/>
    </row>
    <row r="4633" spans="1:9" x14ac:dyDescent="0.25">
      <c r="A4633" s="575"/>
      <c r="B4633" s="10">
        <v>4239</v>
      </c>
      <c r="C4633" s="121" t="s">
        <v>3256</v>
      </c>
      <c r="D4633" s="122" t="s">
        <v>294</v>
      </c>
      <c r="E4633" s="10" t="s">
        <v>120</v>
      </c>
      <c r="F4633" s="10" t="s">
        <v>121</v>
      </c>
      <c r="G4633" s="3">
        <v>1000000</v>
      </c>
      <c r="H4633" s="3">
        <f>G4633*I4633</f>
        <v>1000000</v>
      </c>
      <c r="I4633" s="3">
        <v>1</v>
      </c>
    </row>
    <row r="4634" spans="1:9" x14ac:dyDescent="0.25">
      <c r="A4634" s="575"/>
      <c r="B4634" s="477" t="s">
        <v>301</v>
      </c>
      <c r="C4634" s="477"/>
      <c r="D4634" s="477"/>
      <c r="E4634" s="477"/>
      <c r="F4634" s="477"/>
      <c r="G4634" s="477"/>
      <c r="H4634" s="2">
        <f>SUM(H4359+H4459+H4464+H4482+H4485+H4490+H4495+H4501+H4507+H4520+H4526+H4531+H4553+H4558+H4570+H4601+H4607+H4624+H4627+H4631)</f>
        <v>518909792</v>
      </c>
      <c r="I4634" s="2"/>
    </row>
    <row r="4635" spans="1:9" ht="38.25" customHeight="1" x14ac:dyDescent="0.25">
      <c r="A4635" s="575" t="s">
        <v>5464</v>
      </c>
      <c r="B4635" s="425" t="s">
        <v>3257</v>
      </c>
      <c r="C4635" s="425"/>
      <c r="D4635" s="425"/>
      <c r="E4635" s="425"/>
      <c r="F4635" s="425"/>
      <c r="G4635" s="425"/>
      <c r="H4635" s="425"/>
      <c r="I4635" s="425"/>
    </row>
    <row r="4636" spans="1:9" x14ac:dyDescent="0.25">
      <c r="A4636" s="575"/>
      <c r="B4636" s="13"/>
      <c r="C4636" s="140"/>
      <c r="D4636" s="140"/>
      <c r="E4636" s="13"/>
      <c r="F4636" s="13"/>
      <c r="G4636" s="73"/>
      <c r="H4636" s="73"/>
      <c r="I4636" s="73"/>
    </row>
    <row r="4637" spans="1:9" x14ac:dyDescent="0.25">
      <c r="A4637" s="575"/>
      <c r="B4637" s="426" t="s">
        <v>1</v>
      </c>
      <c r="C4637" s="427" t="s">
        <v>2</v>
      </c>
      <c r="D4637" s="427"/>
      <c r="E4637" s="426" t="s">
        <v>3</v>
      </c>
      <c r="F4637" s="426" t="s">
        <v>4</v>
      </c>
      <c r="G4637" s="428" t="s">
        <v>5</v>
      </c>
      <c r="H4637" s="428" t="s">
        <v>6</v>
      </c>
      <c r="I4637" s="428" t="s">
        <v>7</v>
      </c>
    </row>
    <row r="4638" spans="1:9" ht="60" x14ac:dyDescent="0.25">
      <c r="A4638" s="575"/>
      <c r="B4638" s="426"/>
      <c r="C4638" s="140" t="s">
        <v>8</v>
      </c>
      <c r="D4638" s="140" t="s">
        <v>9</v>
      </c>
      <c r="E4638" s="426"/>
      <c r="F4638" s="426"/>
      <c r="G4638" s="428"/>
      <c r="H4638" s="428"/>
      <c r="I4638" s="428"/>
    </row>
    <row r="4639" spans="1:9" x14ac:dyDescent="0.25">
      <c r="A4639" s="575"/>
      <c r="B4639" s="13"/>
      <c r="C4639" s="140">
        <v>1</v>
      </c>
      <c r="D4639" s="140">
        <v>2</v>
      </c>
      <c r="E4639" s="13">
        <v>3</v>
      </c>
      <c r="F4639" s="13">
        <v>4</v>
      </c>
      <c r="G4639" s="73">
        <v>5</v>
      </c>
      <c r="H4639" s="73">
        <v>6</v>
      </c>
      <c r="I4639" s="73">
        <v>7</v>
      </c>
    </row>
    <row r="4640" spans="1:9" x14ac:dyDescent="0.25">
      <c r="A4640" s="575"/>
      <c r="B4640" s="451" t="s">
        <v>153</v>
      </c>
      <c r="C4640" s="451"/>
      <c r="D4640" s="451"/>
      <c r="E4640" s="451"/>
      <c r="F4640" s="451"/>
      <c r="G4640" s="451"/>
      <c r="H4640" s="2">
        <v>1320000</v>
      </c>
      <c r="I4640" s="2"/>
    </row>
    <row r="4641" spans="1:9" x14ac:dyDescent="0.25">
      <c r="A4641" s="575"/>
      <c r="B4641" s="426" t="s">
        <v>154</v>
      </c>
      <c r="C4641" s="426"/>
      <c r="D4641" s="426"/>
      <c r="E4641" s="426"/>
      <c r="F4641" s="426"/>
      <c r="G4641" s="426"/>
      <c r="H4641" s="73">
        <v>1120000</v>
      </c>
      <c r="I4641" s="73"/>
    </row>
    <row r="4642" spans="1:9" ht="75" x14ac:dyDescent="0.25">
      <c r="A4642" s="575"/>
      <c r="B4642" s="424">
        <v>5134</v>
      </c>
      <c r="C4642" s="143" t="s">
        <v>3258</v>
      </c>
      <c r="D4642" s="144" t="s">
        <v>3259</v>
      </c>
      <c r="E4642" s="12" t="s">
        <v>149</v>
      </c>
      <c r="F4642" s="12" t="s">
        <v>121</v>
      </c>
      <c r="G4642" s="14">
        <v>150000</v>
      </c>
      <c r="H4642" s="14">
        <v>150000</v>
      </c>
      <c r="I4642" s="14">
        <v>1</v>
      </c>
    </row>
    <row r="4643" spans="1:9" ht="90" x14ac:dyDescent="0.25">
      <c r="A4643" s="575"/>
      <c r="B4643" s="424"/>
      <c r="C4643" s="143" t="s">
        <v>3260</v>
      </c>
      <c r="D4643" s="144" t="s">
        <v>3261</v>
      </c>
      <c r="E4643" s="12" t="s">
        <v>149</v>
      </c>
      <c r="F4643" s="12" t="s">
        <v>121</v>
      </c>
      <c r="G4643" s="14">
        <v>150000</v>
      </c>
      <c r="H4643" s="14">
        <v>150000</v>
      </c>
      <c r="I4643" s="14">
        <v>1</v>
      </c>
    </row>
    <row r="4644" spans="1:9" ht="75" x14ac:dyDescent="0.25">
      <c r="A4644" s="575"/>
      <c r="B4644" s="424"/>
      <c r="C4644" s="143" t="s">
        <v>3262</v>
      </c>
      <c r="D4644" s="144" t="s">
        <v>3263</v>
      </c>
      <c r="E4644" s="12" t="s">
        <v>149</v>
      </c>
      <c r="F4644" s="12" t="s">
        <v>121</v>
      </c>
      <c r="G4644" s="14">
        <v>150000</v>
      </c>
      <c r="H4644" s="14">
        <v>150000</v>
      </c>
      <c r="I4644" s="14">
        <v>1</v>
      </c>
    </row>
    <row r="4645" spans="1:9" ht="60" x14ac:dyDescent="0.25">
      <c r="A4645" s="575"/>
      <c r="B4645" s="424"/>
      <c r="C4645" s="143" t="s">
        <v>3264</v>
      </c>
      <c r="D4645" s="144" t="s">
        <v>3265</v>
      </c>
      <c r="E4645" s="12" t="s">
        <v>149</v>
      </c>
      <c r="F4645" s="12" t="s">
        <v>121</v>
      </c>
      <c r="G4645" s="14">
        <v>150000</v>
      </c>
      <c r="H4645" s="14">
        <v>150000</v>
      </c>
      <c r="I4645" s="14">
        <v>1</v>
      </c>
    </row>
    <row r="4646" spans="1:9" ht="45" x14ac:dyDescent="0.25">
      <c r="A4646" s="575"/>
      <c r="B4646" s="424"/>
      <c r="C4646" s="143" t="s">
        <v>3266</v>
      </c>
      <c r="D4646" s="144" t="s">
        <v>3267</v>
      </c>
      <c r="E4646" s="12" t="s">
        <v>149</v>
      </c>
      <c r="F4646" s="12" t="s">
        <v>121</v>
      </c>
      <c r="G4646" s="14">
        <v>150000</v>
      </c>
      <c r="H4646" s="14">
        <v>150000</v>
      </c>
      <c r="I4646" s="14">
        <v>1</v>
      </c>
    </row>
    <row r="4647" spans="1:9" ht="75" x14ac:dyDescent="0.25">
      <c r="A4647" s="575"/>
      <c r="B4647" s="424"/>
      <c r="C4647" s="143" t="s">
        <v>3268</v>
      </c>
      <c r="D4647" s="144" t="s">
        <v>3269</v>
      </c>
      <c r="E4647" s="12" t="s">
        <v>149</v>
      </c>
      <c r="F4647" s="12" t="s">
        <v>121</v>
      </c>
      <c r="G4647" s="14">
        <v>150000</v>
      </c>
      <c r="H4647" s="14">
        <v>150000</v>
      </c>
      <c r="I4647" s="14">
        <v>1</v>
      </c>
    </row>
    <row r="4648" spans="1:9" ht="75" x14ac:dyDescent="0.25">
      <c r="A4648" s="575"/>
      <c r="B4648" s="424"/>
      <c r="C4648" s="143" t="s">
        <v>3270</v>
      </c>
      <c r="D4648" s="144" t="s">
        <v>3271</v>
      </c>
      <c r="E4648" s="12" t="s">
        <v>149</v>
      </c>
      <c r="F4648" s="12" t="s">
        <v>121</v>
      </c>
      <c r="G4648" s="14">
        <v>70000</v>
      </c>
      <c r="H4648" s="14">
        <v>70000</v>
      </c>
      <c r="I4648" s="14">
        <v>1</v>
      </c>
    </row>
    <row r="4649" spans="1:9" ht="60" x14ac:dyDescent="0.25">
      <c r="A4649" s="575"/>
      <c r="B4649" s="424"/>
      <c r="C4649" s="143" t="s">
        <v>3272</v>
      </c>
      <c r="D4649" s="144" t="s">
        <v>3273</v>
      </c>
      <c r="E4649" s="12" t="s">
        <v>149</v>
      </c>
      <c r="F4649" s="12" t="s">
        <v>121</v>
      </c>
      <c r="G4649" s="14">
        <v>150000</v>
      </c>
      <c r="H4649" s="14">
        <v>150000</v>
      </c>
      <c r="I4649" s="14">
        <v>1</v>
      </c>
    </row>
    <row r="4650" spans="1:9" x14ac:dyDescent="0.25">
      <c r="A4650" s="575"/>
      <c r="B4650" s="426" t="s">
        <v>118</v>
      </c>
      <c r="C4650" s="426"/>
      <c r="D4650" s="426"/>
      <c r="E4650" s="426"/>
      <c r="F4650" s="426"/>
      <c r="G4650" s="426"/>
      <c r="H4650" s="73">
        <v>200000</v>
      </c>
      <c r="I4650" s="73"/>
    </row>
    <row r="4651" spans="1:9" ht="75" x14ac:dyDescent="0.25">
      <c r="A4651" s="575"/>
      <c r="B4651" s="424">
        <v>5134</v>
      </c>
      <c r="C4651" s="143" t="s">
        <v>3274</v>
      </c>
      <c r="D4651" s="144" t="s">
        <v>3275</v>
      </c>
      <c r="E4651" s="12" t="s">
        <v>149</v>
      </c>
      <c r="F4651" s="12" t="s">
        <v>121</v>
      </c>
      <c r="G4651" s="14">
        <v>200000</v>
      </c>
      <c r="H4651" s="14">
        <v>200000</v>
      </c>
      <c r="I4651" s="14">
        <v>1</v>
      </c>
    </row>
    <row r="4652" spans="1:9" x14ac:dyDescent="0.25">
      <c r="A4652" s="575"/>
      <c r="B4652" s="451" t="s">
        <v>165</v>
      </c>
      <c r="C4652" s="451"/>
      <c r="D4652" s="451"/>
      <c r="E4652" s="451"/>
      <c r="F4652" s="451"/>
      <c r="G4652" s="451"/>
      <c r="H4652" s="2">
        <v>34286692</v>
      </c>
      <c r="I4652" s="2"/>
    </row>
    <row r="4653" spans="1:9" x14ac:dyDescent="0.25">
      <c r="A4653" s="575"/>
      <c r="B4653" s="426" t="s">
        <v>154</v>
      </c>
      <c r="C4653" s="426"/>
      <c r="D4653" s="426"/>
      <c r="E4653" s="426"/>
      <c r="F4653" s="426"/>
      <c r="G4653" s="426"/>
      <c r="H4653" s="73">
        <v>33466692</v>
      </c>
      <c r="I4653" s="73"/>
    </row>
    <row r="4654" spans="1:9" ht="60" x14ac:dyDescent="0.25">
      <c r="A4654" s="575"/>
      <c r="B4654" s="424">
        <v>4251</v>
      </c>
      <c r="C4654" s="143" t="s">
        <v>3276</v>
      </c>
      <c r="D4654" s="144" t="s">
        <v>3277</v>
      </c>
      <c r="E4654" s="12" t="s">
        <v>149</v>
      </c>
      <c r="F4654" s="12" t="s">
        <v>181</v>
      </c>
      <c r="G4654" s="14">
        <v>3334</v>
      </c>
      <c r="H4654" s="14">
        <v>33466692</v>
      </c>
      <c r="I4654" s="14">
        <v>10038</v>
      </c>
    </row>
    <row r="4655" spans="1:9" x14ac:dyDescent="0.25">
      <c r="A4655" s="575"/>
      <c r="B4655" s="426" t="s">
        <v>118</v>
      </c>
      <c r="C4655" s="426"/>
      <c r="D4655" s="426"/>
      <c r="E4655" s="426"/>
      <c r="F4655" s="426"/>
      <c r="G4655" s="426"/>
      <c r="H4655" s="73">
        <v>820000</v>
      </c>
      <c r="I4655" s="73"/>
    </row>
    <row r="4656" spans="1:9" ht="60" x14ac:dyDescent="0.25">
      <c r="A4656" s="575"/>
      <c r="B4656" s="424">
        <v>4251</v>
      </c>
      <c r="C4656" s="143" t="s">
        <v>3278</v>
      </c>
      <c r="D4656" s="144" t="s">
        <v>3279</v>
      </c>
      <c r="E4656" s="12" t="s">
        <v>149</v>
      </c>
      <c r="F4656" s="12" t="s">
        <v>121</v>
      </c>
      <c r="G4656" s="14">
        <v>820000</v>
      </c>
      <c r="H4656" s="14">
        <v>820000</v>
      </c>
      <c r="I4656" s="14">
        <v>1</v>
      </c>
    </row>
    <row r="4657" spans="1:9" x14ac:dyDescent="0.25">
      <c r="A4657" s="575"/>
      <c r="B4657" s="451" t="s">
        <v>169</v>
      </c>
      <c r="C4657" s="451"/>
      <c r="D4657" s="451"/>
      <c r="E4657" s="451"/>
      <c r="F4657" s="451"/>
      <c r="G4657" s="451"/>
      <c r="H4657" s="2">
        <v>40716000</v>
      </c>
      <c r="I4657" s="2"/>
    </row>
    <row r="4658" spans="1:9" x14ac:dyDescent="0.25">
      <c r="A4658" s="575"/>
      <c r="B4658" s="426" t="s">
        <v>154</v>
      </c>
      <c r="C4658" s="426"/>
      <c r="D4658" s="426"/>
      <c r="E4658" s="426"/>
      <c r="F4658" s="426"/>
      <c r="G4658" s="426"/>
      <c r="H4658" s="73">
        <v>39900000</v>
      </c>
      <c r="I4658" s="73"/>
    </row>
    <row r="4659" spans="1:9" ht="75" x14ac:dyDescent="0.25">
      <c r="A4659" s="575"/>
      <c r="B4659" s="424">
        <v>4251</v>
      </c>
      <c r="C4659" s="143" t="s">
        <v>3280</v>
      </c>
      <c r="D4659" s="144" t="s">
        <v>3281</v>
      </c>
      <c r="E4659" s="12" t="s">
        <v>126</v>
      </c>
      <c r="F4659" s="12" t="s">
        <v>121</v>
      </c>
      <c r="G4659" s="14">
        <v>39900000</v>
      </c>
      <c r="H4659" s="14">
        <v>39900000</v>
      </c>
      <c r="I4659" s="14">
        <v>1</v>
      </c>
    </row>
    <row r="4660" spans="1:9" x14ac:dyDescent="0.25">
      <c r="A4660" s="575"/>
      <c r="B4660" s="426" t="s">
        <v>118</v>
      </c>
      <c r="C4660" s="426"/>
      <c r="D4660" s="426"/>
      <c r="E4660" s="426"/>
      <c r="F4660" s="426"/>
      <c r="G4660" s="426"/>
      <c r="H4660" s="73">
        <v>816000</v>
      </c>
      <c r="I4660" s="73"/>
    </row>
    <row r="4661" spans="1:9" ht="45" x14ac:dyDescent="0.25">
      <c r="A4661" s="575"/>
      <c r="B4661" s="424">
        <v>4251</v>
      </c>
      <c r="C4661" s="143" t="s">
        <v>3282</v>
      </c>
      <c r="D4661" s="144" t="s">
        <v>3283</v>
      </c>
      <c r="E4661" s="12" t="s">
        <v>149</v>
      </c>
      <c r="F4661" s="12" t="s">
        <v>121</v>
      </c>
      <c r="G4661" s="14">
        <v>816000</v>
      </c>
      <c r="H4661" s="14">
        <v>816000</v>
      </c>
      <c r="I4661" s="14">
        <v>1</v>
      </c>
    </row>
    <row r="4662" spans="1:9" x14ac:dyDescent="0.25">
      <c r="A4662" s="575"/>
      <c r="B4662" s="451" t="s">
        <v>173</v>
      </c>
      <c r="C4662" s="451"/>
      <c r="D4662" s="451"/>
      <c r="E4662" s="451"/>
      <c r="F4662" s="451"/>
      <c r="G4662" s="451"/>
      <c r="H4662" s="2">
        <v>33715970</v>
      </c>
      <c r="I4662" s="2"/>
    </row>
    <row r="4663" spans="1:9" x14ac:dyDescent="0.25">
      <c r="A4663" s="575"/>
      <c r="B4663" s="426" t="s">
        <v>154</v>
      </c>
      <c r="C4663" s="426"/>
      <c r="D4663" s="426"/>
      <c r="E4663" s="426"/>
      <c r="F4663" s="426"/>
      <c r="G4663" s="426"/>
      <c r="H4663" s="73">
        <v>32861800</v>
      </c>
      <c r="I4663" s="73"/>
    </row>
    <row r="4664" spans="1:9" s="8" customFormat="1" ht="75" x14ac:dyDescent="0.25">
      <c r="A4664" s="575"/>
      <c r="B4664" s="444">
        <v>5113</v>
      </c>
      <c r="C4664" s="141">
        <v>45261135</v>
      </c>
      <c r="D4664" s="142" t="s">
        <v>3284</v>
      </c>
      <c r="E4664" s="15" t="s">
        <v>149</v>
      </c>
      <c r="F4664" s="15" t="s">
        <v>121</v>
      </c>
      <c r="G4664" s="16">
        <v>6000000</v>
      </c>
      <c r="H4664" s="16">
        <v>6000000</v>
      </c>
      <c r="I4664" s="16">
        <v>1</v>
      </c>
    </row>
    <row r="4665" spans="1:9" s="8" customFormat="1" ht="60" x14ac:dyDescent="0.25">
      <c r="A4665" s="575"/>
      <c r="B4665" s="445"/>
      <c r="C4665" s="141">
        <v>45261135</v>
      </c>
      <c r="D4665" s="142" t="s">
        <v>3285</v>
      </c>
      <c r="E4665" s="15" t="s">
        <v>149</v>
      </c>
      <c r="F4665" s="15" t="s">
        <v>121</v>
      </c>
      <c r="G4665" s="16">
        <v>7061900</v>
      </c>
      <c r="H4665" s="16">
        <v>7061900</v>
      </c>
      <c r="I4665" s="16">
        <v>1</v>
      </c>
    </row>
    <row r="4666" spans="1:9" s="8" customFormat="1" ht="60" x14ac:dyDescent="0.25">
      <c r="A4666" s="575"/>
      <c r="B4666" s="445"/>
      <c r="C4666" s="141">
        <v>45261135</v>
      </c>
      <c r="D4666" s="142" t="s">
        <v>3286</v>
      </c>
      <c r="E4666" s="15" t="s">
        <v>149</v>
      </c>
      <c r="F4666" s="15" t="s">
        <v>121</v>
      </c>
      <c r="G4666" s="16">
        <v>19799900</v>
      </c>
      <c r="H4666" s="16">
        <v>19799900</v>
      </c>
      <c r="I4666" s="16">
        <v>1</v>
      </c>
    </row>
    <row r="4667" spans="1:9" s="8" customFormat="1" ht="30" x14ac:dyDescent="0.25">
      <c r="A4667" s="575"/>
      <c r="B4667" s="445"/>
      <c r="C4667" s="199" t="s">
        <v>5659</v>
      </c>
      <c r="D4667" s="202" t="s">
        <v>5662</v>
      </c>
      <c r="E4667" s="199" t="s">
        <v>149</v>
      </c>
      <c r="F4667" s="199" t="s">
        <v>121</v>
      </c>
      <c r="G4667" s="53">
        <v>6028320</v>
      </c>
      <c r="H4667" s="53">
        <v>6028320</v>
      </c>
      <c r="I4667" s="53">
        <v>1</v>
      </c>
    </row>
    <row r="4668" spans="1:9" s="8" customFormat="1" ht="30" x14ac:dyDescent="0.25">
      <c r="A4668" s="575"/>
      <c r="B4668" s="445"/>
      <c r="C4668" s="199" t="s">
        <v>5660</v>
      </c>
      <c r="D4668" s="202" t="s">
        <v>5662</v>
      </c>
      <c r="E4668" s="199" t="s">
        <v>149</v>
      </c>
      <c r="F4668" s="199" t="s">
        <v>121</v>
      </c>
      <c r="G4668" s="53">
        <v>6682460</v>
      </c>
      <c r="H4668" s="53">
        <v>6682460</v>
      </c>
      <c r="I4668" s="53">
        <v>1</v>
      </c>
    </row>
    <row r="4669" spans="1:9" s="8" customFormat="1" ht="30" x14ac:dyDescent="0.25">
      <c r="A4669" s="575"/>
      <c r="B4669" s="446"/>
      <c r="C4669" s="199" t="s">
        <v>5661</v>
      </c>
      <c r="D4669" s="202" t="s">
        <v>5662</v>
      </c>
      <c r="E4669" s="199" t="s">
        <v>149</v>
      </c>
      <c r="F4669" s="199" t="s">
        <v>121</v>
      </c>
      <c r="G4669" s="53">
        <v>18736075</v>
      </c>
      <c r="H4669" s="53">
        <v>18736075</v>
      </c>
      <c r="I4669" s="53">
        <v>1</v>
      </c>
    </row>
    <row r="4670" spans="1:9" x14ac:dyDescent="0.25">
      <c r="A4670" s="575"/>
      <c r="B4670" s="426" t="s">
        <v>118</v>
      </c>
      <c r="C4670" s="426"/>
      <c r="D4670" s="426"/>
      <c r="E4670" s="426"/>
      <c r="F4670" s="426"/>
      <c r="G4670" s="426"/>
      <c r="H4670" s="73">
        <v>854170</v>
      </c>
      <c r="I4670" s="73"/>
    </row>
    <row r="4671" spans="1:9" s="8" customFormat="1" ht="30" x14ac:dyDescent="0.25">
      <c r="A4671" s="575"/>
      <c r="B4671" s="444">
        <v>5113</v>
      </c>
      <c r="C4671" s="141">
        <v>71351540</v>
      </c>
      <c r="D4671" s="142" t="s">
        <v>168</v>
      </c>
      <c r="E4671" s="15" t="s">
        <v>149</v>
      </c>
      <c r="F4671" s="15" t="s">
        <v>121</v>
      </c>
      <c r="G4671" s="16">
        <v>657000</v>
      </c>
      <c r="H4671" s="16">
        <v>657000</v>
      </c>
      <c r="I4671" s="16">
        <v>1</v>
      </c>
    </row>
    <row r="4672" spans="1:9" s="8" customFormat="1" ht="30" x14ac:dyDescent="0.25">
      <c r="A4672" s="575"/>
      <c r="B4672" s="445"/>
      <c r="C4672" s="229" t="s">
        <v>5663</v>
      </c>
      <c r="D4672" s="202" t="s">
        <v>168</v>
      </c>
      <c r="E4672" s="248" t="s">
        <v>172</v>
      </c>
      <c r="F4672" s="229" t="s">
        <v>121</v>
      </c>
      <c r="G4672" s="236">
        <v>133650</v>
      </c>
      <c r="H4672" s="236">
        <v>133650</v>
      </c>
      <c r="I4672" s="53">
        <v>1</v>
      </c>
    </row>
    <row r="4673" spans="1:10" s="8" customFormat="1" ht="30" x14ac:dyDescent="0.25">
      <c r="A4673" s="575"/>
      <c r="B4673" s="445"/>
      <c r="C4673" s="229" t="s">
        <v>5664</v>
      </c>
      <c r="D4673" s="202" t="s">
        <v>168</v>
      </c>
      <c r="E4673" s="248" t="s">
        <v>172</v>
      </c>
      <c r="F4673" s="229" t="s">
        <v>121</v>
      </c>
      <c r="G4673" s="236">
        <v>374720</v>
      </c>
      <c r="H4673" s="236">
        <v>374720</v>
      </c>
      <c r="I4673" s="53">
        <v>1</v>
      </c>
    </row>
    <row r="4674" spans="1:10" s="8" customFormat="1" ht="30" x14ac:dyDescent="0.25">
      <c r="A4674" s="575"/>
      <c r="B4674" s="445"/>
      <c r="C4674" s="229" t="s">
        <v>5665</v>
      </c>
      <c r="D4674" s="202" t="s">
        <v>168</v>
      </c>
      <c r="E4674" s="248" t="s">
        <v>172</v>
      </c>
      <c r="F4674" s="229"/>
      <c r="G4674" s="236">
        <v>121140</v>
      </c>
      <c r="H4674" s="236">
        <v>121140</v>
      </c>
      <c r="I4674" s="53">
        <v>1</v>
      </c>
    </row>
    <row r="4675" spans="1:10" s="8" customFormat="1" ht="30" x14ac:dyDescent="0.25">
      <c r="A4675" s="575"/>
      <c r="B4675" s="445"/>
      <c r="C4675" s="141">
        <v>98111140</v>
      </c>
      <c r="D4675" s="142" t="s">
        <v>532</v>
      </c>
      <c r="E4675" s="15" t="s">
        <v>149</v>
      </c>
      <c r="F4675" s="15" t="s">
        <v>121</v>
      </c>
      <c r="G4675" s="16">
        <v>36000</v>
      </c>
      <c r="H4675" s="16">
        <v>36000</v>
      </c>
      <c r="I4675" s="16">
        <v>1</v>
      </c>
    </row>
    <row r="4676" spans="1:10" s="8" customFormat="1" ht="30" x14ac:dyDescent="0.25">
      <c r="A4676" s="575"/>
      <c r="B4676" s="445"/>
      <c r="C4676" s="141">
        <v>98111140</v>
      </c>
      <c r="D4676" s="142" t="s">
        <v>532</v>
      </c>
      <c r="E4676" s="15" t="s">
        <v>149</v>
      </c>
      <c r="F4676" s="15" t="s">
        <v>121</v>
      </c>
      <c r="G4676" s="16">
        <v>42370</v>
      </c>
      <c r="H4676" s="16">
        <v>42370</v>
      </c>
      <c r="I4676" s="16">
        <v>1</v>
      </c>
    </row>
    <row r="4677" spans="1:10" s="8" customFormat="1" ht="30" x14ac:dyDescent="0.25">
      <c r="A4677" s="575"/>
      <c r="B4677" s="445"/>
      <c r="C4677" s="141">
        <v>98111140</v>
      </c>
      <c r="D4677" s="142" t="s">
        <v>532</v>
      </c>
      <c r="E4677" s="15" t="s">
        <v>149</v>
      </c>
      <c r="F4677" s="15" t="s">
        <v>121</v>
      </c>
      <c r="G4677" s="16">
        <v>118800</v>
      </c>
      <c r="H4677" s="16">
        <v>118800</v>
      </c>
      <c r="I4677" s="16">
        <v>1</v>
      </c>
    </row>
    <row r="4678" spans="1:10" s="8" customFormat="1" ht="30" x14ac:dyDescent="0.25">
      <c r="A4678" s="575"/>
      <c r="B4678" s="445"/>
      <c r="C4678" s="199" t="s">
        <v>5656</v>
      </c>
      <c r="D4678" s="202" t="s">
        <v>532</v>
      </c>
      <c r="E4678" s="199" t="s">
        <v>120</v>
      </c>
      <c r="F4678" s="199" t="s">
        <v>121</v>
      </c>
      <c r="G4678" s="53">
        <v>112420</v>
      </c>
      <c r="H4678" s="53">
        <v>112420</v>
      </c>
      <c r="I4678" s="53">
        <v>1</v>
      </c>
      <c r="J4678" s="208"/>
    </row>
    <row r="4679" spans="1:10" s="8" customFormat="1" ht="30" x14ac:dyDescent="0.25">
      <c r="A4679" s="575"/>
      <c r="B4679" s="445"/>
      <c r="C4679" s="199" t="s">
        <v>5657</v>
      </c>
      <c r="D4679" s="202" t="s">
        <v>532</v>
      </c>
      <c r="E4679" s="199" t="s">
        <v>120</v>
      </c>
      <c r="F4679" s="199" t="s">
        <v>121</v>
      </c>
      <c r="G4679" s="53">
        <v>40100</v>
      </c>
      <c r="H4679" s="53">
        <v>40100</v>
      </c>
      <c r="I4679" s="53">
        <v>1</v>
      </c>
      <c r="J4679" s="208"/>
    </row>
    <row r="4680" spans="1:10" s="8" customFormat="1" ht="30" x14ac:dyDescent="0.25">
      <c r="A4680" s="575"/>
      <c r="B4680" s="446"/>
      <c r="C4680" s="199" t="s">
        <v>5658</v>
      </c>
      <c r="D4680" s="202" t="s">
        <v>532</v>
      </c>
      <c r="E4680" s="199" t="s">
        <v>120</v>
      </c>
      <c r="F4680" s="199" t="s">
        <v>121</v>
      </c>
      <c r="G4680" s="53">
        <v>36340</v>
      </c>
      <c r="H4680" s="53">
        <v>36340</v>
      </c>
      <c r="I4680" s="53">
        <v>1</v>
      </c>
      <c r="J4680" s="208"/>
    </row>
    <row r="4681" spans="1:10" x14ac:dyDescent="0.25">
      <c r="A4681" s="575"/>
      <c r="B4681" s="451" t="s">
        <v>210</v>
      </c>
      <c r="C4681" s="451"/>
      <c r="D4681" s="451"/>
      <c r="E4681" s="451"/>
      <c r="F4681" s="451"/>
      <c r="G4681" s="451"/>
      <c r="H4681" s="2">
        <v>10020000</v>
      </c>
      <c r="I4681" s="2"/>
    </row>
    <row r="4682" spans="1:10" x14ac:dyDescent="0.25">
      <c r="A4682" s="575"/>
      <c r="B4682" s="426" t="s">
        <v>154</v>
      </c>
      <c r="C4682" s="426"/>
      <c r="D4682" s="426"/>
      <c r="E4682" s="426"/>
      <c r="F4682" s="426"/>
      <c r="G4682" s="426"/>
      <c r="H4682" s="73">
        <v>5390000</v>
      </c>
      <c r="I4682" s="73"/>
    </row>
    <row r="4683" spans="1:10" ht="30" x14ac:dyDescent="0.25">
      <c r="A4683" s="575"/>
      <c r="B4683" s="424">
        <v>4861</v>
      </c>
      <c r="C4683" s="143" t="s">
        <v>3287</v>
      </c>
      <c r="D4683" s="144" t="s">
        <v>171</v>
      </c>
      <c r="E4683" s="12" t="s">
        <v>149</v>
      </c>
      <c r="F4683" s="12" t="s">
        <v>121</v>
      </c>
      <c r="G4683" s="14">
        <v>5390000</v>
      </c>
      <c r="H4683" s="14">
        <v>5390000</v>
      </c>
      <c r="I4683" s="14">
        <v>1</v>
      </c>
    </row>
    <row r="4684" spans="1:10" x14ac:dyDescent="0.25">
      <c r="A4684" s="575"/>
      <c r="B4684" s="426" t="s">
        <v>118</v>
      </c>
      <c r="C4684" s="426"/>
      <c r="D4684" s="426"/>
      <c r="E4684" s="426"/>
      <c r="F4684" s="426"/>
      <c r="G4684" s="426"/>
      <c r="H4684" s="73">
        <v>4630000</v>
      </c>
      <c r="I4684" s="73"/>
    </row>
    <row r="4685" spans="1:10" ht="30" x14ac:dyDescent="0.25">
      <c r="A4685" s="575"/>
      <c r="B4685" s="424">
        <v>4861</v>
      </c>
      <c r="C4685" s="143" t="s">
        <v>3288</v>
      </c>
      <c r="D4685" s="144" t="s">
        <v>213</v>
      </c>
      <c r="E4685" s="12" t="s">
        <v>149</v>
      </c>
      <c r="F4685" s="12" t="s">
        <v>121</v>
      </c>
      <c r="G4685" s="14">
        <v>4500000</v>
      </c>
      <c r="H4685" s="14">
        <v>4500000</v>
      </c>
      <c r="I4685" s="14">
        <v>1</v>
      </c>
    </row>
    <row r="4686" spans="1:10" ht="60" x14ac:dyDescent="0.25">
      <c r="A4686" s="575"/>
      <c r="B4686" s="424"/>
      <c r="C4686" s="143" t="s">
        <v>3289</v>
      </c>
      <c r="D4686" s="144" t="s">
        <v>3290</v>
      </c>
      <c r="E4686" s="12" t="s">
        <v>172</v>
      </c>
      <c r="F4686" s="12" t="s">
        <v>121</v>
      </c>
      <c r="G4686" s="14">
        <v>130000</v>
      </c>
      <c r="H4686" s="14">
        <v>130000</v>
      </c>
      <c r="I4686" s="14">
        <v>1</v>
      </c>
    </row>
    <row r="4687" spans="1:10" x14ac:dyDescent="0.25">
      <c r="A4687" s="575"/>
      <c r="B4687" s="451" t="s">
        <v>547</v>
      </c>
      <c r="C4687" s="451"/>
      <c r="D4687" s="451"/>
      <c r="E4687" s="451"/>
      <c r="F4687" s="451"/>
      <c r="G4687" s="451"/>
      <c r="H4687" s="2">
        <v>1171000</v>
      </c>
      <c r="I4687" s="2"/>
    </row>
    <row r="4688" spans="1:10" x14ac:dyDescent="0.25">
      <c r="A4688" s="575"/>
      <c r="B4688" s="426" t="s">
        <v>118</v>
      </c>
      <c r="C4688" s="426"/>
      <c r="D4688" s="426"/>
      <c r="E4688" s="426"/>
      <c r="F4688" s="426"/>
      <c r="G4688" s="426"/>
      <c r="H4688" s="73">
        <v>1171000</v>
      </c>
      <c r="I4688" s="73"/>
    </row>
    <row r="4689" spans="1:9" ht="60" x14ac:dyDescent="0.25">
      <c r="A4689" s="575"/>
      <c r="B4689" s="424">
        <v>4213</v>
      </c>
      <c r="C4689" s="143" t="s">
        <v>3291</v>
      </c>
      <c r="D4689" s="144" t="s">
        <v>125</v>
      </c>
      <c r="E4689" s="12" t="s">
        <v>126</v>
      </c>
      <c r="F4689" s="12" t="s">
        <v>470</v>
      </c>
      <c r="G4689" s="14">
        <v>200</v>
      </c>
      <c r="H4689" s="14">
        <v>175000</v>
      </c>
      <c r="I4689" s="14">
        <v>875</v>
      </c>
    </row>
    <row r="4690" spans="1:9" ht="30" x14ac:dyDescent="0.25">
      <c r="A4690" s="575"/>
      <c r="B4690" s="424"/>
      <c r="C4690" s="143" t="s">
        <v>3292</v>
      </c>
      <c r="D4690" s="144" t="s">
        <v>731</v>
      </c>
      <c r="E4690" s="12" t="s">
        <v>126</v>
      </c>
      <c r="F4690" s="12" t="s">
        <v>470</v>
      </c>
      <c r="G4690" s="14">
        <v>5</v>
      </c>
      <c r="H4690" s="14">
        <v>996000</v>
      </c>
      <c r="I4690" s="14">
        <v>199200</v>
      </c>
    </row>
    <row r="4691" spans="1:9" x14ac:dyDescent="0.25">
      <c r="A4691" s="575"/>
      <c r="B4691" s="451" t="s">
        <v>228</v>
      </c>
      <c r="C4691" s="451"/>
      <c r="D4691" s="451"/>
      <c r="E4691" s="451"/>
      <c r="F4691" s="451"/>
      <c r="G4691" s="451"/>
      <c r="H4691" s="2">
        <v>10200000</v>
      </c>
      <c r="I4691" s="2"/>
    </row>
    <row r="4692" spans="1:9" x14ac:dyDescent="0.25">
      <c r="A4692" s="575"/>
      <c r="B4692" s="426" t="s">
        <v>154</v>
      </c>
      <c r="C4692" s="426"/>
      <c r="D4692" s="426"/>
      <c r="E4692" s="426"/>
      <c r="F4692" s="426"/>
      <c r="G4692" s="426"/>
      <c r="H4692" s="73">
        <v>10000000</v>
      </c>
      <c r="I4692" s="73"/>
    </row>
    <row r="4693" spans="1:9" ht="30" x14ac:dyDescent="0.25">
      <c r="A4693" s="575"/>
      <c r="B4693" s="424">
        <v>4251</v>
      </c>
      <c r="C4693" s="143" t="s">
        <v>3293</v>
      </c>
      <c r="D4693" s="144" t="s">
        <v>171</v>
      </c>
      <c r="E4693" s="12" t="s">
        <v>149</v>
      </c>
      <c r="F4693" s="12" t="s">
        <v>121</v>
      </c>
      <c r="G4693" s="14">
        <v>10000000</v>
      </c>
      <c r="H4693" s="14">
        <v>10000000</v>
      </c>
      <c r="I4693" s="14">
        <v>1</v>
      </c>
    </row>
    <row r="4694" spans="1:9" x14ac:dyDescent="0.25">
      <c r="A4694" s="575"/>
      <c r="B4694" s="426" t="s">
        <v>118</v>
      </c>
      <c r="C4694" s="426"/>
      <c r="D4694" s="426"/>
      <c r="E4694" s="426"/>
      <c r="F4694" s="426"/>
      <c r="G4694" s="426"/>
      <c r="H4694" s="73">
        <v>200000</v>
      </c>
      <c r="I4694" s="73"/>
    </row>
    <row r="4695" spans="1:9" ht="30" x14ac:dyDescent="0.25">
      <c r="A4695" s="575"/>
      <c r="B4695" s="424">
        <v>4251</v>
      </c>
      <c r="C4695" s="143" t="s">
        <v>3294</v>
      </c>
      <c r="D4695" s="144" t="s">
        <v>168</v>
      </c>
      <c r="E4695" s="12" t="s">
        <v>149</v>
      </c>
      <c r="F4695" s="12" t="s">
        <v>121</v>
      </c>
      <c r="G4695" s="14">
        <v>200000</v>
      </c>
      <c r="H4695" s="14">
        <v>200000</v>
      </c>
      <c r="I4695" s="14">
        <v>1</v>
      </c>
    </row>
    <row r="4696" spans="1:9" x14ac:dyDescent="0.25">
      <c r="A4696" s="575"/>
      <c r="B4696" s="451" t="s">
        <v>267</v>
      </c>
      <c r="C4696" s="451"/>
      <c r="D4696" s="451"/>
      <c r="E4696" s="451"/>
      <c r="F4696" s="451"/>
      <c r="G4696" s="451"/>
      <c r="H4696" s="2">
        <v>4937400</v>
      </c>
      <c r="I4696" s="2"/>
    </row>
    <row r="4697" spans="1:9" x14ac:dyDescent="0.25">
      <c r="A4697" s="575"/>
      <c r="B4697" s="426" t="s">
        <v>118</v>
      </c>
      <c r="C4697" s="426"/>
      <c r="D4697" s="426"/>
      <c r="E4697" s="426"/>
      <c r="F4697" s="426"/>
      <c r="G4697" s="426"/>
      <c r="H4697" s="73">
        <v>4937400</v>
      </c>
      <c r="I4697" s="73"/>
    </row>
    <row r="4698" spans="1:9" ht="75" x14ac:dyDescent="0.25">
      <c r="A4698" s="575"/>
      <c r="B4698" s="424">
        <v>4239</v>
      </c>
      <c r="C4698" s="143" t="s">
        <v>3295</v>
      </c>
      <c r="D4698" s="144" t="s">
        <v>3296</v>
      </c>
      <c r="E4698" s="12" t="s">
        <v>14</v>
      </c>
      <c r="F4698" s="12" t="s">
        <v>121</v>
      </c>
      <c r="G4698" s="14">
        <v>1000000</v>
      </c>
      <c r="H4698" s="14">
        <v>1000000</v>
      </c>
      <c r="I4698" s="14">
        <v>1</v>
      </c>
    </row>
    <row r="4699" spans="1:9" ht="75" x14ac:dyDescent="0.25">
      <c r="A4699" s="575"/>
      <c r="B4699" s="424"/>
      <c r="C4699" s="143" t="s">
        <v>3297</v>
      </c>
      <c r="D4699" s="144" t="s">
        <v>3298</v>
      </c>
      <c r="E4699" s="12" t="s">
        <v>14</v>
      </c>
      <c r="F4699" s="12" t="s">
        <v>121</v>
      </c>
      <c r="G4699" s="14">
        <v>1000000</v>
      </c>
      <c r="H4699" s="14">
        <v>1000000</v>
      </c>
      <c r="I4699" s="14">
        <v>1</v>
      </c>
    </row>
    <row r="4700" spans="1:9" ht="60" x14ac:dyDescent="0.25">
      <c r="A4700" s="575"/>
      <c r="B4700" s="424"/>
      <c r="C4700" s="143" t="s">
        <v>3299</v>
      </c>
      <c r="D4700" s="144" t="s">
        <v>3300</v>
      </c>
      <c r="E4700" s="12" t="s">
        <v>14</v>
      </c>
      <c r="F4700" s="12" t="s">
        <v>121</v>
      </c>
      <c r="G4700" s="14">
        <v>500000</v>
      </c>
      <c r="H4700" s="14">
        <v>500000</v>
      </c>
      <c r="I4700" s="14">
        <v>1</v>
      </c>
    </row>
    <row r="4701" spans="1:9" ht="60" x14ac:dyDescent="0.25">
      <c r="A4701" s="575"/>
      <c r="B4701" s="424"/>
      <c r="C4701" s="143" t="s">
        <v>3301</v>
      </c>
      <c r="D4701" s="144" t="s">
        <v>3302</v>
      </c>
      <c r="E4701" s="12" t="s">
        <v>14</v>
      </c>
      <c r="F4701" s="12" t="s">
        <v>121</v>
      </c>
      <c r="G4701" s="14">
        <v>70000</v>
      </c>
      <c r="H4701" s="14">
        <v>70000</v>
      </c>
      <c r="I4701" s="14">
        <v>1</v>
      </c>
    </row>
    <row r="4702" spans="1:9" ht="45" x14ac:dyDescent="0.25">
      <c r="A4702" s="575"/>
      <c r="B4702" s="424"/>
      <c r="C4702" s="143" t="s">
        <v>3303</v>
      </c>
      <c r="D4702" s="144" t="s">
        <v>595</v>
      </c>
      <c r="E4702" s="12" t="s">
        <v>14</v>
      </c>
      <c r="F4702" s="12" t="s">
        <v>121</v>
      </c>
      <c r="G4702" s="14">
        <v>1100000</v>
      </c>
      <c r="H4702" s="14">
        <v>1100000</v>
      </c>
      <c r="I4702" s="14">
        <v>1</v>
      </c>
    </row>
    <row r="4703" spans="1:9" ht="45" x14ac:dyDescent="0.25">
      <c r="A4703" s="575"/>
      <c r="B4703" s="424"/>
      <c r="C4703" s="143" t="s">
        <v>3304</v>
      </c>
      <c r="D4703" s="144" t="s">
        <v>3305</v>
      </c>
      <c r="E4703" s="12" t="s">
        <v>14</v>
      </c>
      <c r="F4703" s="12" t="s">
        <v>121</v>
      </c>
      <c r="G4703" s="14">
        <v>70000</v>
      </c>
      <c r="H4703" s="14">
        <v>70000</v>
      </c>
      <c r="I4703" s="14">
        <v>1</v>
      </c>
    </row>
    <row r="4704" spans="1:9" ht="90" x14ac:dyDescent="0.25">
      <c r="A4704" s="575"/>
      <c r="B4704" s="424"/>
      <c r="C4704" s="143" t="s">
        <v>3306</v>
      </c>
      <c r="D4704" s="144" t="s">
        <v>3307</v>
      </c>
      <c r="E4704" s="12" t="s">
        <v>14</v>
      </c>
      <c r="F4704" s="12" t="s">
        <v>121</v>
      </c>
      <c r="G4704" s="14">
        <v>150000</v>
      </c>
      <c r="H4704" s="14">
        <v>150000</v>
      </c>
      <c r="I4704" s="14">
        <v>1</v>
      </c>
    </row>
    <row r="4705" spans="1:9" ht="60" x14ac:dyDescent="0.25">
      <c r="A4705" s="575"/>
      <c r="B4705" s="424"/>
      <c r="C4705" s="143" t="s">
        <v>3308</v>
      </c>
      <c r="D4705" s="144" t="s">
        <v>3309</v>
      </c>
      <c r="E4705" s="12" t="s">
        <v>14</v>
      </c>
      <c r="F4705" s="12" t="s">
        <v>121</v>
      </c>
      <c r="G4705" s="14">
        <v>300000</v>
      </c>
      <c r="H4705" s="14">
        <v>300000</v>
      </c>
      <c r="I4705" s="14">
        <v>1</v>
      </c>
    </row>
    <row r="4706" spans="1:9" ht="60" x14ac:dyDescent="0.25">
      <c r="A4706" s="575"/>
      <c r="B4706" s="424"/>
      <c r="C4706" s="143" t="s">
        <v>3310</v>
      </c>
      <c r="D4706" s="144" t="s">
        <v>3311</v>
      </c>
      <c r="E4706" s="12" t="s">
        <v>14</v>
      </c>
      <c r="F4706" s="12" t="s">
        <v>121</v>
      </c>
      <c r="G4706" s="14">
        <v>227400</v>
      </c>
      <c r="H4706" s="14">
        <v>227400</v>
      </c>
      <c r="I4706" s="14">
        <v>1</v>
      </c>
    </row>
    <row r="4707" spans="1:9" ht="60" x14ac:dyDescent="0.25">
      <c r="A4707" s="575"/>
      <c r="B4707" s="424"/>
      <c r="C4707" s="143" t="s">
        <v>3312</v>
      </c>
      <c r="D4707" s="144" t="s">
        <v>3313</v>
      </c>
      <c r="E4707" s="12" t="s">
        <v>14</v>
      </c>
      <c r="F4707" s="12" t="s">
        <v>121</v>
      </c>
      <c r="G4707" s="14">
        <v>200000</v>
      </c>
      <c r="H4707" s="14">
        <v>200000</v>
      </c>
      <c r="I4707" s="14">
        <v>1</v>
      </c>
    </row>
    <row r="4708" spans="1:9" ht="60" x14ac:dyDescent="0.25">
      <c r="A4708" s="575"/>
      <c r="B4708" s="424"/>
      <c r="C4708" s="143" t="s">
        <v>3314</v>
      </c>
      <c r="D4708" s="144" t="s">
        <v>3315</v>
      </c>
      <c r="E4708" s="12" t="s">
        <v>14</v>
      </c>
      <c r="F4708" s="12" t="s">
        <v>121</v>
      </c>
      <c r="G4708" s="14">
        <v>200000</v>
      </c>
      <c r="H4708" s="14">
        <v>200000</v>
      </c>
      <c r="I4708" s="14">
        <v>1</v>
      </c>
    </row>
    <row r="4709" spans="1:9" ht="60" x14ac:dyDescent="0.25">
      <c r="A4709" s="575"/>
      <c r="B4709" s="424"/>
      <c r="C4709" s="143" t="s">
        <v>3316</v>
      </c>
      <c r="D4709" s="144" t="s">
        <v>3317</v>
      </c>
      <c r="E4709" s="12" t="s">
        <v>14</v>
      </c>
      <c r="F4709" s="12" t="s">
        <v>121</v>
      </c>
      <c r="G4709" s="14">
        <v>120000</v>
      </c>
      <c r="H4709" s="14">
        <v>120000</v>
      </c>
      <c r="I4709" s="14">
        <v>1</v>
      </c>
    </row>
    <row r="4710" spans="1:9" x14ac:dyDescent="0.25">
      <c r="A4710" s="575"/>
      <c r="B4710" s="451" t="s">
        <v>274</v>
      </c>
      <c r="C4710" s="451"/>
      <c r="D4710" s="451"/>
      <c r="E4710" s="451"/>
      <c r="F4710" s="451"/>
      <c r="G4710" s="451"/>
      <c r="H4710" s="2">
        <v>18473700</v>
      </c>
      <c r="I4710" s="2"/>
    </row>
    <row r="4711" spans="1:9" x14ac:dyDescent="0.25">
      <c r="A4711" s="575"/>
      <c r="B4711" s="426" t="s">
        <v>11</v>
      </c>
      <c r="C4711" s="426"/>
      <c r="D4711" s="426"/>
      <c r="E4711" s="426"/>
      <c r="F4711" s="426"/>
      <c r="G4711" s="426"/>
      <c r="H4711" s="73">
        <v>715000</v>
      </c>
      <c r="I4711" s="73"/>
    </row>
    <row r="4712" spans="1:9" s="8" customFormat="1" x14ac:dyDescent="0.25">
      <c r="A4712" s="575"/>
      <c r="B4712" s="450">
        <v>4267</v>
      </c>
      <c r="C4712" s="141">
        <v>15897200</v>
      </c>
      <c r="D4712" s="142" t="s">
        <v>276</v>
      </c>
      <c r="E4712" s="15" t="s">
        <v>126</v>
      </c>
      <c r="F4712" s="15" t="s">
        <v>15</v>
      </c>
      <c r="G4712" s="16">
        <v>1100</v>
      </c>
      <c r="H4712" s="16">
        <v>715000</v>
      </c>
      <c r="I4712" s="16">
        <v>650</v>
      </c>
    </row>
    <row r="4713" spans="1:9" x14ac:dyDescent="0.25">
      <c r="A4713" s="575"/>
      <c r="B4713" s="426" t="s">
        <v>118</v>
      </c>
      <c r="C4713" s="426"/>
      <c r="D4713" s="426"/>
      <c r="E4713" s="426"/>
      <c r="F4713" s="426"/>
      <c r="G4713" s="426"/>
      <c r="H4713" s="73">
        <v>17758700</v>
      </c>
      <c r="I4713" s="73"/>
    </row>
    <row r="4714" spans="1:9" ht="45" x14ac:dyDescent="0.25">
      <c r="A4714" s="575"/>
      <c r="B4714" s="424">
        <v>4239</v>
      </c>
      <c r="C4714" s="143" t="s">
        <v>3318</v>
      </c>
      <c r="D4714" s="144" t="s">
        <v>3319</v>
      </c>
      <c r="E4714" s="12" t="s">
        <v>14</v>
      </c>
      <c r="F4714" s="12" t="s">
        <v>121</v>
      </c>
      <c r="G4714" s="14">
        <v>200000</v>
      </c>
      <c r="H4714" s="14">
        <v>200000</v>
      </c>
      <c r="I4714" s="14">
        <v>1</v>
      </c>
    </row>
    <row r="4715" spans="1:9" ht="60" x14ac:dyDescent="0.25">
      <c r="A4715" s="575"/>
      <c r="B4715" s="424"/>
      <c r="C4715" s="143" t="s">
        <v>3320</v>
      </c>
      <c r="D4715" s="144" t="s">
        <v>3321</v>
      </c>
      <c r="E4715" s="12" t="s">
        <v>14</v>
      </c>
      <c r="F4715" s="12" t="s">
        <v>121</v>
      </c>
      <c r="G4715" s="14">
        <v>1528700</v>
      </c>
      <c r="H4715" s="14">
        <v>1528700</v>
      </c>
      <c r="I4715" s="14">
        <v>1</v>
      </c>
    </row>
    <row r="4716" spans="1:9" ht="45" x14ac:dyDescent="0.25">
      <c r="A4716" s="575"/>
      <c r="B4716" s="424"/>
      <c r="C4716" s="143" t="s">
        <v>3322</v>
      </c>
      <c r="D4716" s="144" t="s">
        <v>3323</v>
      </c>
      <c r="E4716" s="12" t="s">
        <v>14</v>
      </c>
      <c r="F4716" s="12" t="s">
        <v>121</v>
      </c>
      <c r="G4716" s="14">
        <v>200000</v>
      </c>
      <c r="H4716" s="14">
        <v>200000</v>
      </c>
      <c r="I4716" s="14">
        <v>1</v>
      </c>
    </row>
    <row r="4717" spans="1:9" ht="60" x14ac:dyDescent="0.25">
      <c r="A4717" s="575"/>
      <c r="B4717" s="424"/>
      <c r="C4717" s="143" t="s">
        <v>3324</v>
      </c>
      <c r="D4717" s="144" t="s">
        <v>3325</v>
      </c>
      <c r="E4717" s="12" t="s">
        <v>14</v>
      </c>
      <c r="F4717" s="12" t="s">
        <v>121</v>
      </c>
      <c r="G4717" s="14">
        <v>1000000</v>
      </c>
      <c r="H4717" s="14">
        <v>1000000</v>
      </c>
      <c r="I4717" s="14">
        <v>1</v>
      </c>
    </row>
    <row r="4718" spans="1:9" ht="60" x14ac:dyDescent="0.25">
      <c r="A4718" s="575"/>
      <c r="B4718" s="424"/>
      <c r="C4718" s="143" t="s">
        <v>3326</v>
      </c>
      <c r="D4718" s="144" t="s">
        <v>3327</v>
      </c>
      <c r="E4718" s="12" t="s">
        <v>14</v>
      </c>
      <c r="F4718" s="12" t="s">
        <v>121</v>
      </c>
      <c r="G4718" s="14">
        <v>500000</v>
      </c>
      <c r="H4718" s="14">
        <v>500000</v>
      </c>
      <c r="I4718" s="14">
        <v>1</v>
      </c>
    </row>
    <row r="4719" spans="1:9" ht="45" x14ac:dyDescent="0.25">
      <c r="A4719" s="575"/>
      <c r="B4719" s="424"/>
      <c r="C4719" s="143" t="s">
        <v>3328</v>
      </c>
      <c r="D4719" s="144" t="s">
        <v>3329</v>
      </c>
      <c r="E4719" s="12" t="s">
        <v>14</v>
      </c>
      <c r="F4719" s="12" t="s">
        <v>121</v>
      </c>
      <c r="G4719" s="14">
        <v>1250000</v>
      </c>
      <c r="H4719" s="14">
        <v>1250000</v>
      </c>
      <c r="I4719" s="14">
        <v>1</v>
      </c>
    </row>
    <row r="4720" spans="1:9" ht="60" x14ac:dyDescent="0.25">
      <c r="A4720" s="575"/>
      <c r="B4720" s="424"/>
      <c r="C4720" s="143" t="s">
        <v>3330</v>
      </c>
      <c r="D4720" s="144" t="s">
        <v>3331</v>
      </c>
      <c r="E4720" s="12" t="s">
        <v>14</v>
      </c>
      <c r="F4720" s="12" t="s">
        <v>121</v>
      </c>
      <c r="G4720" s="14">
        <v>150000</v>
      </c>
      <c r="H4720" s="14">
        <v>150000</v>
      </c>
      <c r="I4720" s="14">
        <v>1</v>
      </c>
    </row>
    <row r="4721" spans="1:9" ht="60" x14ac:dyDescent="0.25">
      <c r="A4721" s="575"/>
      <c r="B4721" s="424"/>
      <c r="C4721" s="143" t="s">
        <v>3332</v>
      </c>
      <c r="D4721" s="144" t="s">
        <v>3333</v>
      </c>
      <c r="E4721" s="12" t="s">
        <v>14</v>
      </c>
      <c r="F4721" s="12" t="s">
        <v>121</v>
      </c>
      <c r="G4721" s="14">
        <v>1310000</v>
      </c>
      <c r="H4721" s="14">
        <v>1310000</v>
      </c>
      <c r="I4721" s="14">
        <v>1</v>
      </c>
    </row>
    <row r="4722" spans="1:9" ht="45" x14ac:dyDescent="0.25">
      <c r="A4722" s="575"/>
      <c r="B4722" s="424"/>
      <c r="C4722" s="143" t="s">
        <v>3334</v>
      </c>
      <c r="D4722" s="144" t="s">
        <v>3335</v>
      </c>
      <c r="E4722" s="12" t="s">
        <v>14</v>
      </c>
      <c r="F4722" s="12" t="s">
        <v>121</v>
      </c>
      <c r="G4722" s="14">
        <v>225000</v>
      </c>
      <c r="H4722" s="14">
        <v>225000</v>
      </c>
      <c r="I4722" s="14">
        <v>1</v>
      </c>
    </row>
    <row r="4723" spans="1:9" ht="60" x14ac:dyDescent="0.25">
      <c r="A4723" s="575"/>
      <c r="B4723" s="424"/>
      <c r="C4723" s="143" t="s">
        <v>3336</v>
      </c>
      <c r="D4723" s="144" t="s">
        <v>3337</v>
      </c>
      <c r="E4723" s="12" t="s">
        <v>14</v>
      </c>
      <c r="F4723" s="12" t="s">
        <v>121</v>
      </c>
      <c r="G4723" s="14">
        <v>200000</v>
      </c>
      <c r="H4723" s="14">
        <v>200000</v>
      </c>
      <c r="I4723" s="14">
        <v>1</v>
      </c>
    </row>
    <row r="4724" spans="1:9" ht="60" x14ac:dyDescent="0.25">
      <c r="A4724" s="575"/>
      <c r="B4724" s="424"/>
      <c r="C4724" s="143" t="s">
        <v>3338</v>
      </c>
      <c r="D4724" s="144" t="s">
        <v>3339</v>
      </c>
      <c r="E4724" s="12" t="s">
        <v>14</v>
      </c>
      <c r="F4724" s="12" t="s">
        <v>121</v>
      </c>
      <c r="G4724" s="14">
        <v>160000</v>
      </c>
      <c r="H4724" s="14">
        <v>160000</v>
      </c>
      <c r="I4724" s="14">
        <v>1</v>
      </c>
    </row>
    <row r="4725" spans="1:9" ht="60" x14ac:dyDescent="0.25">
      <c r="A4725" s="575"/>
      <c r="B4725" s="424"/>
      <c r="C4725" s="143" t="s">
        <v>3340</v>
      </c>
      <c r="D4725" s="144" t="s">
        <v>3341</v>
      </c>
      <c r="E4725" s="12" t="s">
        <v>14</v>
      </c>
      <c r="F4725" s="12" t="s">
        <v>121</v>
      </c>
      <c r="G4725" s="14">
        <v>250000</v>
      </c>
      <c r="H4725" s="14">
        <v>250000</v>
      </c>
      <c r="I4725" s="14">
        <v>1</v>
      </c>
    </row>
    <row r="4726" spans="1:9" ht="60" x14ac:dyDescent="0.25">
      <c r="A4726" s="575"/>
      <c r="B4726" s="424"/>
      <c r="C4726" s="143" t="s">
        <v>3342</v>
      </c>
      <c r="D4726" s="144" t="s">
        <v>3343</v>
      </c>
      <c r="E4726" s="12" t="s">
        <v>14</v>
      </c>
      <c r="F4726" s="12" t="s">
        <v>121</v>
      </c>
      <c r="G4726" s="14">
        <v>940000</v>
      </c>
      <c r="H4726" s="14">
        <v>940000</v>
      </c>
      <c r="I4726" s="14">
        <v>1</v>
      </c>
    </row>
    <row r="4727" spans="1:9" ht="60" x14ac:dyDescent="0.25">
      <c r="A4727" s="575"/>
      <c r="B4727" s="424"/>
      <c r="C4727" s="143" t="s">
        <v>3344</v>
      </c>
      <c r="D4727" s="144" t="s">
        <v>3345</v>
      </c>
      <c r="E4727" s="12" t="s">
        <v>14</v>
      </c>
      <c r="F4727" s="12" t="s">
        <v>121</v>
      </c>
      <c r="G4727" s="14">
        <v>150000</v>
      </c>
      <c r="H4727" s="14">
        <v>150000</v>
      </c>
      <c r="I4727" s="14">
        <v>1</v>
      </c>
    </row>
    <row r="4728" spans="1:9" ht="60" x14ac:dyDescent="0.25">
      <c r="A4728" s="575"/>
      <c r="B4728" s="424"/>
      <c r="C4728" s="143" t="s">
        <v>3346</v>
      </c>
      <c r="D4728" s="144" t="s">
        <v>3347</v>
      </c>
      <c r="E4728" s="12" t="s">
        <v>14</v>
      </c>
      <c r="F4728" s="12" t="s">
        <v>121</v>
      </c>
      <c r="G4728" s="14">
        <v>450000</v>
      </c>
      <c r="H4728" s="14">
        <v>450000</v>
      </c>
      <c r="I4728" s="14">
        <v>1</v>
      </c>
    </row>
    <row r="4729" spans="1:9" ht="60" x14ac:dyDescent="0.25">
      <c r="A4729" s="575"/>
      <c r="B4729" s="424"/>
      <c r="C4729" s="143" t="s">
        <v>3348</v>
      </c>
      <c r="D4729" s="144" t="s">
        <v>3349</v>
      </c>
      <c r="E4729" s="12" t="s">
        <v>14</v>
      </c>
      <c r="F4729" s="12" t="s">
        <v>121</v>
      </c>
      <c r="G4729" s="14">
        <v>300000</v>
      </c>
      <c r="H4729" s="14">
        <v>300000</v>
      </c>
      <c r="I4729" s="14">
        <v>1</v>
      </c>
    </row>
    <row r="4730" spans="1:9" ht="45" x14ac:dyDescent="0.25">
      <c r="A4730" s="575"/>
      <c r="B4730" s="424"/>
      <c r="C4730" s="143" t="s">
        <v>3350</v>
      </c>
      <c r="D4730" s="144" t="s">
        <v>3351</v>
      </c>
      <c r="E4730" s="12" t="s">
        <v>14</v>
      </c>
      <c r="F4730" s="12" t="s">
        <v>121</v>
      </c>
      <c r="G4730" s="14">
        <v>350000</v>
      </c>
      <c r="H4730" s="14">
        <v>350000</v>
      </c>
      <c r="I4730" s="14">
        <v>1</v>
      </c>
    </row>
    <row r="4731" spans="1:9" ht="45" x14ac:dyDescent="0.25">
      <c r="A4731" s="575"/>
      <c r="B4731" s="424"/>
      <c r="C4731" s="143" t="s">
        <v>3352</v>
      </c>
      <c r="D4731" s="144" t="s">
        <v>3353</v>
      </c>
      <c r="E4731" s="12" t="s">
        <v>14</v>
      </c>
      <c r="F4731" s="12" t="s">
        <v>121</v>
      </c>
      <c r="G4731" s="14">
        <v>1850000</v>
      </c>
      <c r="H4731" s="14">
        <v>1850000</v>
      </c>
      <c r="I4731" s="14">
        <v>1</v>
      </c>
    </row>
    <row r="4732" spans="1:9" ht="45" x14ac:dyDescent="0.25">
      <c r="A4732" s="575"/>
      <c r="B4732" s="424"/>
      <c r="C4732" s="143" t="s">
        <v>3354</v>
      </c>
      <c r="D4732" s="144" t="s">
        <v>3355</v>
      </c>
      <c r="E4732" s="12" t="s">
        <v>14</v>
      </c>
      <c r="F4732" s="12" t="s">
        <v>121</v>
      </c>
      <c r="G4732" s="14">
        <v>490000</v>
      </c>
      <c r="H4732" s="14">
        <v>490000</v>
      </c>
      <c r="I4732" s="14">
        <v>1</v>
      </c>
    </row>
    <row r="4733" spans="1:9" ht="45" x14ac:dyDescent="0.25">
      <c r="A4733" s="575"/>
      <c r="B4733" s="424"/>
      <c r="C4733" s="143" t="s">
        <v>3356</v>
      </c>
      <c r="D4733" s="144" t="s">
        <v>3357</v>
      </c>
      <c r="E4733" s="12" t="s">
        <v>14</v>
      </c>
      <c r="F4733" s="12" t="s">
        <v>121</v>
      </c>
      <c r="G4733" s="14">
        <v>1400000</v>
      </c>
      <c r="H4733" s="14">
        <v>1400000</v>
      </c>
      <c r="I4733" s="14">
        <v>1</v>
      </c>
    </row>
    <row r="4734" spans="1:9" ht="45" x14ac:dyDescent="0.25">
      <c r="A4734" s="575"/>
      <c r="B4734" s="424"/>
      <c r="C4734" s="143" t="s">
        <v>3358</v>
      </c>
      <c r="D4734" s="144" t="s">
        <v>629</v>
      </c>
      <c r="E4734" s="12" t="s">
        <v>14</v>
      </c>
      <c r="F4734" s="12" t="s">
        <v>121</v>
      </c>
      <c r="G4734" s="14">
        <v>790000</v>
      </c>
      <c r="H4734" s="14">
        <v>790000</v>
      </c>
      <c r="I4734" s="14">
        <v>1</v>
      </c>
    </row>
    <row r="4735" spans="1:9" ht="45" x14ac:dyDescent="0.25">
      <c r="A4735" s="575"/>
      <c r="B4735" s="424"/>
      <c r="C4735" s="143" t="s">
        <v>3359</v>
      </c>
      <c r="D4735" s="144" t="s">
        <v>3360</v>
      </c>
      <c r="E4735" s="12" t="s">
        <v>14</v>
      </c>
      <c r="F4735" s="12" t="s">
        <v>121</v>
      </c>
      <c r="G4735" s="14">
        <v>140000</v>
      </c>
      <c r="H4735" s="14">
        <v>140000</v>
      </c>
      <c r="I4735" s="14">
        <v>1</v>
      </c>
    </row>
    <row r="4736" spans="1:9" ht="45" x14ac:dyDescent="0.25">
      <c r="A4736" s="575"/>
      <c r="B4736" s="424"/>
      <c r="C4736" s="143" t="s">
        <v>3361</v>
      </c>
      <c r="D4736" s="144" t="s">
        <v>3362</v>
      </c>
      <c r="E4736" s="12" t="s">
        <v>14</v>
      </c>
      <c r="F4736" s="12" t="s">
        <v>121</v>
      </c>
      <c r="G4736" s="14">
        <v>3925000</v>
      </c>
      <c r="H4736" s="14">
        <v>3925000</v>
      </c>
      <c r="I4736" s="14">
        <v>1</v>
      </c>
    </row>
    <row r="4737" spans="1:9" x14ac:dyDescent="0.25">
      <c r="A4737" s="575"/>
      <c r="B4737" s="451" t="s">
        <v>295</v>
      </c>
      <c r="C4737" s="451"/>
      <c r="D4737" s="451"/>
      <c r="E4737" s="451"/>
      <c r="F4737" s="451"/>
      <c r="G4737" s="451"/>
      <c r="H4737" s="2">
        <v>750000</v>
      </c>
      <c r="I4737" s="2"/>
    </row>
    <row r="4738" spans="1:9" x14ac:dyDescent="0.25">
      <c r="A4738" s="575"/>
      <c r="B4738" s="426" t="s">
        <v>11</v>
      </c>
      <c r="C4738" s="426"/>
      <c r="D4738" s="426"/>
      <c r="E4738" s="426"/>
      <c r="F4738" s="426"/>
      <c r="G4738" s="426"/>
      <c r="H4738" s="73">
        <v>750000</v>
      </c>
      <c r="I4738" s="73"/>
    </row>
    <row r="4739" spans="1:9" s="8" customFormat="1" x14ac:dyDescent="0.25">
      <c r="A4739" s="575"/>
      <c r="B4739" s="450">
        <v>4861</v>
      </c>
      <c r="C4739" s="141">
        <v>39121100</v>
      </c>
      <c r="D4739" s="142" t="s">
        <v>717</v>
      </c>
      <c r="E4739" s="15" t="s">
        <v>14</v>
      </c>
      <c r="F4739" s="15" t="s">
        <v>15</v>
      </c>
      <c r="G4739" s="16">
        <v>150000</v>
      </c>
      <c r="H4739" s="16">
        <v>150000</v>
      </c>
      <c r="I4739" s="16">
        <v>1</v>
      </c>
    </row>
    <row r="4740" spans="1:9" s="8" customFormat="1" x14ac:dyDescent="0.25">
      <c r="A4740" s="575"/>
      <c r="B4740" s="450"/>
      <c r="C4740" s="141">
        <v>39141170</v>
      </c>
      <c r="D4740" s="142" t="s">
        <v>1003</v>
      </c>
      <c r="E4740" s="15" t="s">
        <v>14</v>
      </c>
      <c r="F4740" s="15" t="s">
        <v>15</v>
      </c>
      <c r="G4740" s="16">
        <v>150000</v>
      </c>
      <c r="H4740" s="16">
        <v>300000</v>
      </c>
      <c r="I4740" s="16">
        <v>2</v>
      </c>
    </row>
    <row r="4741" spans="1:9" s="8" customFormat="1" x14ac:dyDescent="0.25">
      <c r="A4741" s="575"/>
      <c r="B4741" s="450"/>
      <c r="C4741" s="141">
        <v>39141260</v>
      </c>
      <c r="D4741" s="142" t="s">
        <v>1900</v>
      </c>
      <c r="E4741" s="15" t="s">
        <v>14</v>
      </c>
      <c r="F4741" s="15" t="s">
        <v>15</v>
      </c>
      <c r="G4741" s="16">
        <v>150000</v>
      </c>
      <c r="H4741" s="16">
        <v>300000</v>
      </c>
      <c r="I4741" s="16">
        <v>2</v>
      </c>
    </row>
    <row r="4742" spans="1:9" x14ac:dyDescent="0.25">
      <c r="A4742" s="575"/>
      <c r="B4742" s="451" t="s">
        <v>297</v>
      </c>
      <c r="C4742" s="451"/>
      <c r="D4742" s="451"/>
      <c r="E4742" s="451"/>
      <c r="F4742" s="451"/>
      <c r="G4742" s="451"/>
      <c r="H4742" s="2">
        <v>910000</v>
      </c>
      <c r="I4742" s="2"/>
    </row>
    <row r="4743" spans="1:9" x14ac:dyDescent="0.25">
      <c r="A4743" s="575"/>
      <c r="B4743" s="447" t="s">
        <v>11</v>
      </c>
      <c r="C4743" s="448"/>
      <c r="D4743" s="448"/>
      <c r="E4743" s="448"/>
      <c r="F4743" s="448"/>
      <c r="G4743" s="449"/>
      <c r="H4743" s="201"/>
      <c r="I4743" s="201"/>
    </row>
    <row r="4744" spans="1:9" x14ac:dyDescent="0.25">
      <c r="A4744" s="575"/>
      <c r="B4744" s="200">
        <v>4267</v>
      </c>
      <c r="C4744" s="200" t="s">
        <v>5653</v>
      </c>
      <c r="D4744" s="200" t="s">
        <v>4261</v>
      </c>
      <c r="E4744" s="200" t="s">
        <v>126</v>
      </c>
      <c r="F4744" s="200" t="s">
        <v>15</v>
      </c>
      <c r="G4744" s="209">
        <v>20000</v>
      </c>
      <c r="H4744" s="210">
        <v>1400000</v>
      </c>
      <c r="I4744" s="211">
        <v>70</v>
      </c>
    </row>
    <row r="4745" spans="1:9" x14ac:dyDescent="0.25">
      <c r="A4745" s="575"/>
      <c r="B4745" s="426" t="s">
        <v>118</v>
      </c>
      <c r="C4745" s="426"/>
      <c r="D4745" s="426"/>
      <c r="E4745" s="426"/>
      <c r="F4745" s="426"/>
      <c r="G4745" s="426"/>
      <c r="H4745" s="73">
        <v>910000</v>
      </c>
      <c r="I4745" s="73"/>
    </row>
    <row r="4746" spans="1:9" x14ac:dyDescent="0.25">
      <c r="A4746" s="575"/>
      <c r="B4746" s="424">
        <v>4239</v>
      </c>
      <c r="C4746" s="143" t="s">
        <v>3363</v>
      </c>
      <c r="D4746" s="144" t="s">
        <v>294</v>
      </c>
      <c r="E4746" s="12" t="s">
        <v>120</v>
      </c>
      <c r="F4746" s="12" t="s">
        <v>121</v>
      </c>
      <c r="G4746" s="14">
        <v>910000</v>
      </c>
      <c r="H4746" s="14">
        <v>910000</v>
      </c>
      <c r="I4746" s="14">
        <v>1</v>
      </c>
    </row>
    <row r="4747" spans="1:9" x14ac:dyDescent="0.25">
      <c r="A4747" s="575"/>
      <c r="B4747" s="451" t="s">
        <v>299</v>
      </c>
      <c r="C4747" s="451"/>
      <c r="D4747" s="451"/>
      <c r="E4747" s="451"/>
      <c r="F4747" s="451"/>
      <c r="G4747" s="451"/>
      <c r="H4747" s="2">
        <v>11001000</v>
      </c>
      <c r="I4747" s="2"/>
    </row>
    <row r="4748" spans="1:9" x14ac:dyDescent="0.25">
      <c r="A4748" s="575"/>
      <c r="B4748" s="426" t="s">
        <v>118</v>
      </c>
      <c r="C4748" s="426"/>
      <c r="D4748" s="426"/>
      <c r="E4748" s="426"/>
      <c r="F4748" s="426"/>
      <c r="G4748" s="426"/>
      <c r="H4748" s="73">
        <v>11001000</v>
      </c>
      <c r="I4748" s="73"/>
    </row>
    <row r="4749" spans="1:9" s="8" customFormat="1" ht="30" x14ac:dyDescent="0.25">
      <c r="A4749" s="575"/>
      <c r="B4749" s="450">
        <v>4215</v>
      </c>
      <c r="C4749" s="141">
        <v>66511120</v>
      </c>
      <c r="D4749" s="142" t="s">
        <v>300</v>
      </c>
      <c r="E4749" s="15" t="s">
        <v>149</v>
      </c>
      <c r="F4749" s="15" t="s">
        <v>15</v>
      </c>
      <c r="G4749" s="16">
        <v>57000</v>
      </c>
      <c r="H4749" s="16">
        <v>11001000</v>
      </c>
      <c r="I4749" s="16">
        <v>193</v>
      </c>
    </row>
    <row r="4750" spans="1:9" x14ac:dyDescent="0.25">
      <c r="A4750" s="575"/>
      <c r="B4750" s="451" t="s">
        <v>1007</v>
      </c>
      <c r="C4750" s="451"/>
      <c r="D4750" s="451"/>
      <c r="E4750" s="451"/>
      <c r="F4750" s="451"/>
      <c r="G4750" s="451"/>
      <c r="H4750" s="2">
        <v>20637403.563999999</v>
      </c>
      <c r="I4750" s="2"/>
    </row>
    <row r="4751" spans="1:9" x14ac:dyDescent="0.25">
      <c r="A4751" s="575"/>
      <c r="B4751" s="426" t="s">
        <v>11</v>
      </c>
      <c r="C4751" s="426"/>
      <c r="D4751" s="426"/>
      <c r="E4751" s="426"/>
      <c r="F4751" s="426"/>
      <c r="G4751" s="426"/>
      <c r="H4751" s="73">
        <v>8260900</v>
      </c>
      <c r="I4751" s="73"/>
    </row>
    <row r="4752" spans="1:9" x14ac:dyDescent="0.25">
      <c r="A4752" s="575"/>
      <c r="B4752" s="424">
        <v>4261</v>
      </c>
      <c r="C4752" s="143" t="s">
        <v>3364</v>
      </c>
      <c r="D4752" s="144" t="s">
        <v>646</v>
      </c>
      <c r="E4752" s="12" t="s">
        <v>14</v>
      </c>
      <c r="F4752" s="12" t="s">
        <v>15</v>
      </c>
      <c r="G4752" s="14">
        <v>500</v>
      </c>
      <c r="H4752" s="14">
        <v>3000</v>
      </c>
      <c r="I4752" s="14">
        <v>6</v>
      </c>
    </row>
    <row r="4753" spans="1:9" x14ac:dyDescent="0.25">
      <c r="A4753" s="575"/>
      <c r="B4753" s="424"/>
      <c r="C4753" s="143" t="s">
        <v>3365</v>
      </c>
      <c r="D4753" s="144" t="s">
        <v>3366</v>
      </c>
      <c r="E4753" s="12" t="s">
        <v>14</v>
      </c>
      <c r="F4753" s="12" t="s">
        <v>15</v>
      </c>
      <c r="G4753" s="14">
        <v>8000</v>
      </c>
      <c r="H4753" s="14">
        <v>32000</v>
      </c>
      <c r="I4753" s="14">
        <v>4</v>
      </c>
    </row>
    <row r="4754" spans="1:9" x14ac:dyDescent="0.25">
      <c r="A4754" s="575"/>
      <c r="B4754" s="424"/>
      <c r="C4754" s="143" t="s">
        <v>3367</v>
      </c>
      <c r="D4754" s="144" t="s">
        <v>317</v>
      </c>
      <c r="E4754" s="12" t="s">
        <v>14</v>
      </c>
      <c r="F4754" s="12" t="s">
        <v>15</v>
      </c>
      <c r="G4754" s="14">
        <v>250</v>
      </c>
      <c r="H4754" s="14">
        <v>1000</v>
      </c>
      <c r="I4754" s="14">
        <v>4</v>
      </c>
    </row>
    <row r="4755" spans="1:9" x14ac:dyDescent="0.25">
      <c r="A4755" s="575"/>
      <c r="B4755" s="424"/>
      <c r="C4755" s="143" t="s">
        <v>3368</v>
      </c>
      <c r="D4755" s="144" t="s">
        <v>17</v>
      </c>
      <c r="E4755" s="12" t="s">
        <v>14</v>
      </c>
      <c r="F4755" s="12" t="s">
        <v>15</v>
      </c>
      <c r="G4755" s="14">
        <v>150</v>
      </c>
      <c r="H4755" s="14">
        <v>15000</v>
      </c>
      <c r="I4755" s="14">
        <v>100</v>
      </c>
    </row>
    <row r="4756" spans="1:9" x14ac:dyDescent="0.25">
      <c r="A4756" s="575"/>
      <c r="B4756" s="424"/>
      <c r="C4756" s="143" t="s">
        <v>3369</v>
      </c>
      <c r="D4756" s="144" t="s">
        <v>21</v>
      </c>
      <c r="E4756" s="12" t="s">
        <v>14</v>
      </c>
      <c r="F4756" s="12" t="s">
        <v>15</v>
      </c>
      <c r="G4756" s="14">
        <v>40</v>
      </c>
      <c r="H4756" s="14">
        <v>4000</v>
      </c>
      <c r="I4756" s="14">
        <v>100</v>
      </c>
    </row>
    <row r="4757" spans="1:9" ht="30" x14ac:dyDescent="0.25">
      <c r="A4757" s="575"/>
      <c r="B4757" s="424"/>
      <c r="C4757" s="143" t="s">
        <v>3370</v>
      </c>
      <c r="D4757" s="144" t="s">
        <v>3371</v>
      </c>
      <c r="E4757" s="12" t="s">
        <v>14</v>
      </c>
      <c r="F4757" s="12" t="s">
        <v>30</v>
      </c>
      <c r="G4757" s="14">
        <v>170</v>
      </c>
      <c r="H4757" s="14">
        <v>17000</v>
      </c>
      <c r="I4757" s="14">
        <v>100</v>
      </c>
    </row>
    <row r="4758" spans="1:9" x14ac:dyDescent="0.25">
      <c r="A4758" s="575"/>
      <c r="B4758" s="424"/>
      <c r="C4758" s="143" t="s">
        <v>3372</v>
      </c>
      <c r="D4758" s="144" t="s">
        <v>3373</v>
      </c>
      <c r="E4758" s="12" t="s">
        <v>14</v>
      </c>
      <c r="F4758" s="12" t="s">
        <v>15</v>
      </c>
      <c r="G4758" s="14">
        <v>3500</v>
      </c>
      <c r="H4758" s="14">
        <v>7000</v>
      </c>
      <c r="I4758" s="14">
        <v>2</v>
      </c>
    </row>
    <row r="4759" spans="1:9" ht="30" x14ac:dyDescent="0.25">
      <c r="A4759" s="575"/>
      <c r="B4759" s="424"/>
      <c r="C4759" s="143" t="s">
        <v>3374</v>
      </c>
      <c r="D4759" s="144" t="s">
        <v>36</v>
      </c>
      <c r="E4759" s="12" t="s">
        <v>14</v>
      </c>
      <c r="F4759" s="12" t="s">
        <v>15</v>
      </c>
      <c r="G4759" s="14">
        <v>10</v>
      </c>
      <c r="H4759" s="14">
        <v>4000</v>
      </c>
      <c r="I4759" s="14">
        <v>400</v>
      </c>
    </row>
    <row r="4760" spans="1:9" x14ac:dyDescent="0.25">
      <c r="A4760" s="575"/>
      <c r="B4760" s="424"/>
      <c r="C4760" s="143" t="s">
        <v>3375</v>
      </c>
      <c r="D4760" s="144" t="s">
        <v>38</v>
      </c>
      <c r="E4760" s="12" t="s">
        <v>14</v>
      </c>
      <c r="F4760" s="12" t="s">
        <v>15</v>
      </c>
      <c r="G4760" s="14">
        <v>51</v>
      </c>
      <c r="H4760" s="14">
        <v>2550</v>
      </c>
      <c r="I4760" s="14">
        <v>50</v>
      </c>
    </row>
    <row r="4761" spans="1:9" x14ac:dyDescent="0.25">
      <c r="A4761" s="575"/>
      <c r="B4761" s="424"/>
      <c r="C4761" s="143" t="s">
        <v>3376</v>
      </c>
      <c r="D4761" s="144" t="s">
        <v>42</v>
      </c>
      <c r="E4761" s="12" t="s">
        <v>14</v>
      </c>
      <c r="F4761" s="12" t="s">
        <v>15</v>
      </c>
      <c r="G4761" s="14">
        <v>600</v>
      </c>
      <c r="H4761" s="14">
        <v>30000</v>
      </c>
      <c r="I4761" s="14">
        <v>50</v>
      </c>
    </row>
    <row r="4762" spans="1:9" x14ac:dyDescent="0.25">
      <c r="A4762" s="575"/>
      <c r="B4762" s="424"/>
      <c r="C4762" s="143" t="s">
        <v>3377</v>
      </c>
      <c r="D4762" s="144" t="s">
        <v>48</v>
      </c>
      <c r="E4762" s="12" t="s">
        <v>14</v>
      </c>
      <c r="F4762" s="12" t="s">
        <v>49</v>
      </c>
      <c r="G4762" s="14">
        <v>610</v>
      </c>
      <c r="H4762" s="14">
        <v>820450</v>
      </c>
      <c r="I4762" s="14">
        <v>1345</v>
      </c>
    </row>
    <row r="4763" spans="1:9" ht="30" x14ac:dyDescent="0.25">
      <c r="A4763" s="575"/>
      <c r="B4763" s="424"/>
      <c r="C4763" s="143" t="s">
        <v>3378</v>
      </c>
      <c r="D4763" s="144" t="s">
        <v>3379</v>
      </c>
      <c r="E4763" s="12" t="s">
        <v>14</v>
      </c>
      <c r="F4763" s="12" t="s">
        <v>15</v>
      </c>
      <c r="G4763" s="14">
        <v>30</v>
      </c>
      <c r="H4763" s="14">
        <v>26400</v>
      </c>
      <c r="I4763" s="14">
        <v>880</v>
      </c>
    </row>
    <row r="4764" spans="1:9" ht="30" x14ac:dyDescent="0.25">
      <c r="A4764" s="575"/>
      <c r="B4764" s="424"/>
      <c r="C4764" s="143" t="s">
        <v>3380</v>
      </c>
      <c r="D4764" s="144" t="s">
        <v>3381</v>
      </c>
      <c r="E4764" s="12" t="s">
        <v>14</v>
      </c>
      <c r="F4764" s="12" t="s">
        <v>15</v>
      </c>
      <c r="G4764" s="14">
        <v>40</v>
      </c>
      <c r="H4764" s="14">
        <v>1600</v>
      </c>
      <c r="I4764" s="14">
        <v>40</v>
      </c>
    </row>
    <row r="4765" spans="1:9" ht="30" x14ac:dyDescent="0.25">
      <c r="A4765" s="575"/>
      <c r="B4765" s="424"/>
      <c r="C4765" s="143" t="s">
        <v>3382</v>
      </c>
      <c r="D4765" s="144" t="s">
        <v>3383</v>
      </c>
      <c r="E4765" s="12" t="s">
        <v>14</v>
      </c>
      <c r="F4765" s="12" t="s">
        <v>15</v>
      </c>
      <c r="G4765" s="14">
        <v>220</v>
      </c>
      <c r="H4765" s="14">
        <v>22000</v>
      </c>
      <c r="I4765" s="14">
        <v>100</v>
      </c>
    </row>
    <row r="4766" spans="1:9" ht="30" x14ac:dyDescent="0.25">
      <c r="A4766" s="575"/>
      <c r="B4766" s="424"/>
      <c r="C4766" s="143" t="s">
        <v>3384</v>
      </c>
      <c r="D4766" s="144" t="s">
        <v>3385</v>
      </c>
      <c r="E4766" s="12" t="s">
        <v>14</v>
      </c>
      <c r="F4766" s="12" t="s">
        <v>15</v>
      </c>
      <c r="G4766" s="14">
        <v>220</v>
      </c>
      <c r="H4766" s="14">
        <v>11000</v>
      </c>
      <c r="I4766" s="14">
        <v>50</v>
      </c>
    </row>
    <row r="4767" spans="1:9" ht="30" x14ac:dyDescent="0.25">
      <c r="A4767" s="575"/>
      <c r="B4767" s="424"/>
      <c r="C4767" s="143" t="s">
        <v>3386</v>
      </c>
      <c r="D4767" s="144" t="s">
        <v>3387</v>
      </c>
      <c r="E4767" s="12" t="s">
        <v>14</v>
      </c>
      <c r="F4767" s="12" t="s">
        <v>15</v>
      </c>
      <c r="G4767" s="14">
        <v>200</v>
      </c>
      <c r="H4767" s="14">
        <v>11000</v>
      </c>
      <c r="I4767" s="14">
        <v>55</v>
      </c>
    </row>
    <row r="4768" spans="1:9" x14ac:dyDescent="0.25">
      <c r="A4768" s="575"/>
      <c r="B4768" s="424"/>
      <c r="C4768" s="143" t="s">
        <v>3388</v>
      </c>
      <c r="D4768" s="144" t="s">
        <v>3389</v>
      </c>
      <c r="E4768" s="12" t="s">
        <v>14</v>
      </c>
      <c r="F4768" s="12" t="s">
        <v>30</v>
      </c>
      <c r="G4768" s="14">
        <v>85</v>
      </c>
      <c r="H4768" s="14">
        <v>6800</v>
      </c>
      <c r="I4768" s="14">
        <v>80</v>
      </c>
    </row>
    <row r="4769" spans="1:9" x14ac:dyDescent="0.25">
      <c r="A4769" s="575"/>
      <c r="B4769" s="424">
        <v>4264</v>
      </c>
      <c r="C4769" s="143" t="s">
        <v>64</v>
      </c>
      <c r="D4769" s="144" t="s">
        <v>65</v>
      </c>
      <c r="E4769" s="12" t="s">
        <v>149</v>
      </c>
      <c r="F4769" s="12" t="s">
        <v>66</v>
      </c>
      <c r="G4769" s="14">
        <v>9500</v>
      </c>
      <c r="H4769" s="14">
        <v>4465000</v>
      </c>
      <c r="I4769" s="14">
        <v>470</v>
      </c>
    </row>
    <row r="4770" spans="1:9" x14ac:dyDescent="0.25">
      <c r="A4770" s="575"/>
      <c r="B4770" s="424"/>
      <c r="C4770" s="143" t="s">
        <v>3390</v>
      </c>
      <c r="D4770" s="144" t="s">
        <v>3391</v>
      </c>
      <c r="E4770" s="12" t="s">
        <v>14</v>
      </c>
      <c r="F4770" s="12" t="s">
        <v>15</v>
      </c>
      <c r="G4770" s="14">
        <v>30000</v>
      </c>
      <c r="H4770" s="14">
        <v>120000</v>
      </c>
      <c r="I4770" s="14">
        <v>4</v>
      </c>
    </row>
    <row r="4771" spans="1:9" x14ac:dyDescent="0.25">
      <c r="A4771" s="575"/>
      <c r="B4771" s="424">
        <v>4267</v>
      </c>
      <c r="C4771" s="143" t="s">
        <v>3392</v>
      </c>
      <c r="D4771" s="144" t="s">
        <v>365</v>
      </c>
      <c r="E4771" s="12" t="s">
        <v>14</v>
      </c>
      <c r="F4771" s="12" t="s">
        <v>15</v>
      </c>
      <c r="G4771" s="14">
        <v>200</v>
      </c>
      <c r="H4771" s="14">
        <v>7800</v>
      </c>
      <c r="I4771" s="14">
        <v>39</v>
      </c>
    </row>
    <row r="4772" spans="1:9" ht="30" x14ac:dyDescent="0.25">
      <c r="A4772" s="575"/>
      <c r="B4772" s="424"/>
      <c r="C4772" s="143" t="s">
        <v>3393</v>
      </c>
      <c r="D4772" s="144" t="s">
        <v>3394</v>
      </c>
      <c r="E4772" s="12" t="s">
        <v>14</v>
      </c>
      <c r="F4772" s="12" t="s">
        <v>15</v>
      </c>
      <c r="G4772" s="14">
        <v>400</v>
      </c>
      <c r="H4772" s="14">
        <v>14000</v>
      </c>
      <c r="I4772" s="14">
        <v>35</v>
      </c>
    </row>
    <row r="4773" spans="1:9" ht="30" x14ac:dyDescent="0.25">
      <c r="A4773" s="575"/>
      <c r="B4773" s="424"/>
      <c r="C4773" s="143" t="s">
        <v>3395</v>
      </c>
      <c r="D4773" s="144" t="s">
        <v>3396</v>
      </c>
      <c r="E4773" s="12" t="s">
        <v>14</v>
      </c>
      <c r="F4773" s="12" t="s">
        <v>15</v>
      </c>
      <c r="G4773" s="14">
        <v>1100</v>
      </c>
      <c r="H4773" s="14">
        <v>22000</v>
      </c>
      <c r="I4773" s="14">
        <v>20</v>
      </c>
    </row>
    <row r="4774" spans="1:9" ht="30" x14ac:dyDescent="0.25">
      <c r="A4774" s="575"/>
      <c r="B4774" s="424"/>
      <c r="C4774" s="143" t="s">
        <v>3397</v>
      </c>
      <c r="D4774" s="144" t="s">
        <v>3398</v>
      </c>
      <c r="E4774" s="12" t="s">
        <v>14</v>
      </c>
      <c r="F4774" s="12" t="s">
        <v>66</v>
      </c>
      <c r="G4774" s="14">
        <v>120</v>
      </c>
      <c r="H4774" s="14">
        <v>1200</v>
      </c>
      <c r="I4774" s="14">
        <v>10</v>
      </c>
    </row>
    <row r="4775" spans="1:9" x14ac:dyDescent="0.25">
      <c r="A4775" s="575"/>
      <c r="B4775" s="424"/>
      <c r="C4775" s="143" t="s">
        <v>3399</v>
      </c>
      <c r="D4775" s="144" t="s">
        <v>2702</v>
      </c>
      <c r="E4775" s="12" t="s">
        <v>14</v>
      </c>
      <c r="F4775" s="12" t="s">
        <v>15</v>
      </c>
      <c r="G4775" s="14">
        <v>1800</v>
      </c>
      <c r="H4775" s="14">
        <v>27000</v>
      </c>
      <c r="I4775" s="14">
        <v>15</v>
      </c>
    </row>
    <row r="4776" spans="1:9" x14ac:dyDescent="0.25">
      <c r="A4776" s="575"/>
      <c r="B4776" s="424"/>
      <c r="C4776" s="143" t="s">
        <v>3400</v>
      </c>
      <c r="D4776" s="144" t="s">
        <v>1041</v>
      </c>
      <c r="E4776" s="12" t="s">
        <v>14</v>
      </c>
      <c r="F4776" s="12" t="s">
        <v>15</v>
      </c>
      <c r="G4776" s="14">
        <v>2500</v>
      </c>
      <c r="H4776" s="14">
        <v>37500</v>
      </c>
      <c r="I4776" s="14">
        <v>15</v>
      </c>
    </row>
    <row r="4777" spans="1:9" ht="30" x14ac:dyDescent="0.25">
      <c r="A4777" s="575"/>
      <c r="B4777" s="424"/>
      <c r="C4777" s="143" t="s">
        <v>3401</v>
      </c>
      <c r="D4777" s="144" t="s">
        <v>3402</v>
      </c>
      <c r="E4777" s="12" t="s">
        <v>14</v>
      </c>
      <c r="F4777" s="12" t="s">
        <v>15</v>
      </c>
      <c r="G4777" s="14">
        <v>350</v>
      </c>
      <c r="H4777" s="14">
        <v>1400</v>
      </c>
      <c r="I4777" s="14">
        <v>4</v>
      </c>
    </row>
    <row r="4778" spans="1:9" ht="30" x14ac:dyDescent="0.25">
      <c r="A4778" s="575"/>
      <c r="B4778" s="424"/>
      <c r="C4778" s="143" t="s">
        <v>3403</v>
      </c>
      <c r="D4778" s="144" t="s">
        <v>3404</v>
      </c>
      <c r="E4778" s="12" t="s">
        <v>14</v>
      </c>
      <c r="F4778" s="12" t="s">
        <v>15</v>
      </c>
      <c r="G4778" s="14">
        <v>400</v>
      </c>
      <c r="H4778" s="14">
        <v>2000</v>
      </c>
      <c r="I4778" s="14">
        <v>5</v>
      </c>
    </row>
    <row r="4779" spans="1:9" x14ac:dyDescent="0.25">
      <c r="A4779" s="575"/>
      <c r="B4779" s="424"/>
      <c r="C4779" s="143" t="s">
        <v>3405</v>
      </c>
      <c r="D4779" s="144" t="s">
        <v>72</v>
      </c>
      <c r="E4779" s="12" t="s">
        <v>14</v>
      </c>
      <c r="F4779" s="12" t="s">
        <v>15</v>
      </c>
      <c r="G4779" s="14">
        <v>1800</v>
      </c>
      <c r="H4779" s="14">
        <v>9000</v>
      </c>
      <c r="I4779" s="14">
        <v>5</v>
      </c>
    </row>
    <row r="4780" spans="1:9" x14ac:dyDescent="0.25">
      <c r="A4780" s="575"/>
      <c r="B4780" s="424"/>
      <c r="C4780" s="143" t="s">
        <v>3406</v>
      </c>
      <c r="D4780" s="144" t="s">
        <v>78</v>
      </c>
      <c r="E4780" s="12" t="s">
        <v>14</v>
      </c>
      <c r="F4780" s="12" t="s">
        <v>15</v>
      </c>
      <c r="G4780" s="14">
        <v>2500</v>
      </c>
      <c r="H4780" s="14">
        <v>12500</v>
      </c>
      <c r="I4780" s="14">
        <v>5</v>
      </c>
    </row>
    <row r="4781" spans="1:9" x14ac:dyDescent="0.25">
      <c r="A4781" s="575"/>
      <c r="B4781" s="424"/>
      <c r="C4781" s="143" t="s">
        <v>3407</v>
      </c>
      <c r="D4781" s="144" t="s">
        <v>82</v>
      </c>
      <c r="E4781" s="12" t="s">
        <v>14</v>
      </c>
      <c r="F4781" s="12" t="s">
        <v>15</v>
      </c>
      <c r="G4781" s="14">
        <v>120</v>
      </c>
      <c r="H4781" s="14">
        <v>36000</v>
      </c>
      <c r="I4781" s="14">
        <v>300</v>
      </c>
    </row>
    <row r="4782" spans="1:9" x14ac:dyDescent="0.25">
      <c r="A4782" s="575"/>
      <c r="B4782" s="424"/>
      <c r="C4782" s="143" t="s">
        <v>3408</v>
      </c>
      <c r="D4782" s="144" t="s">
        <v>3409</v>
      </c>
      <c r="E4782" s="12" t="s">
        <v>14</v>
      </c>
      <c r="F4782" s="12" t="s">
        <v>15</v>
      </c>
      <c r="G4782" s="14">
        <v>250</v>
      </c>
      <c r="H4782" s="14">
        <v>1000</v>
      </c>
      <c r="I4782" s="14">
        <v>4</v>
      </c>
    </row>
    <row r="4783" spans="1:9" x14ac:dyDescent="0.25">
      <c r="A4783" s="575"/>
      <c r="B4783" s="424"/>
      <c r="C4783" s="143" t="s">
        <v>3410</v>
      </c>
      <c r="D4783" s="144" t="s">
        <v>3411</v>
      </c>
      <c r="E4783" s="12" t="s">
        <v>14</v>
      </c>
      <c r="F4783" s="12" t="s">
        <v>15</v>
      </c>
      <c r="G4783" s="14">
        <v>600</v>
      </c>
      <c r="H4783" s="14">
        <v>1200</v>
      </c>
      <c r="I4783" s="14">
        <v>2</v>
      </c>
    </row>
    <row r="4784" spans="1:9" x14ac:dyDescent="0.25">
      <c r="A4784" s="575"/>
      <c r="B4784" s="424"/>
      <c r="C4784" s="143" t="s">
        <v>3412</v>
      </c>
      <c r="D4784" s="144" t="s">
        <v>3413</v>
      </c>
      <c r="E4784" s="12" t="s">
        <v>14</v>
      </c>
      <c r="F4784" s="12" t="s">
        <v>15</v>
      </c>
      <c r="G4784" s="14">
        <v>700</v>
      </c>
      <c r="H4784" s="14">
        <v>700</v>
      </c>
      <c r="I4784" s="14">
        <v>1</v>
      </c>
    </row>
    <row r="4785" spans="1:9" x14ac:dyDescent="0.25">
      <c r="A4785" s="575"/>
      <c r="B4785" s="424"/>
      <c r="C4785" s="143" t="s">
        <v>3414</v>
      </c>
      <c r="D4785" s="144" t="s">
        <v>416</v>
      </c>
      <c r="E4785" s="12" t="s">
        <v>14</v>
      </c>
      <c r="F4785" s="12" t="s">
        <v>15</v>
      </c>
      <c r="G4785" s="14">
        <v>120</v>
      </c>
      <c r="H4785" s="14">
        <v>72000</v>
      </c>
      <c r="I4785" s="14">
        <v>600</v>
      </c>
    </row>
    <row r="4786" spans="1:9" x14ac:dyDescent="0.25">
      <c r="A4786" s="575"/>
      <c r="B4786" s="424"/>
      <c r="C4786" s="143" t="s">
        <v>3415</v>
      </c>
      <c r="D4786" s="144" t="s">
        <v>99</v>
      </c>
      <c r="E4786" s="12" t="s">
        <v>14</v>
      </c>
      <c r="F4786" s="12" t="s">
        <v>66</v>
      </c>
      <c r="G4786" s="14">
        <v>400</v>
      </c>
      <c r="H4786" s="14">
        <v>28000</v>
      </c>
      <c r="I4786" s="14">
        <v>70</v>
      </c>
    </row>
    <row r="4787" spans="1:9" x14ac:dyDescent="0.25">
      <c r="A4787" s="575"/>
      <c r="B4787" s="424"/>
      <c r="C4787" s="143" t="s">
        <v>3416</v>
      </c>
      <c r="D4787" s="144" t="s">
        <v>3417</v>
      </c>
      <c r="E4787" s="12" t="s">
        <v>14</v>
      </c>
      <c r="F4787" s="12" t="s">
        <v>66</v>
      </c>
      <c r="G4787" s="14">
        <v>1000</v>
      </c>
      <c r="H4787" s="14">
        <v>6000</v>
      </c>
      <c r="I4787" s="14">
        <v>6</v>
      </c>
    </row>
    <row r="4788" spans="1:9" x14ac:dyDescent="0.25">
      <c r="A4788" s="575"/>
      <c r="B4788" s="424"/>
      <c r="C4788" s="143" t="s">
        <v>3418</v>
      </c>
      <c r="D4788" s="144" t="s">
        <v>101</v>
      </c>
      <c r="E4788" s="12" t="s">
        <v>14</v>
      </c>
      <c r="F4788" s="12" t="s">
        <v>66</v>
      </c>
      <c r="G4788" s="14">
        <v>950</v>
      </c>
      <c r="H4788" s="14">
        <v>7600</v>
      </c>
      <c r="I4788" s="14">
        <v>8</v>
      </c>
    </row>
    <row r="4789" spans="1:9" x14ac:dyDescent="0.25">
      <c r="A4789" s="575"/>
      <c r="B4789" s="424"/>
      <c r="C4789" s="143" t="s">
        <v>3419</v>
      </c>
      <c r="D4789" s="144" t="s">
        <v>433</v>
      </c>
      <c r="E4789" s="12" t="s">
        <v>14</v>
      </c>
      <c r="F4789" s="12" t="s">
        <v>15</v>
      </c>
      <c r="G4789" s="14">
        <v>220</v>
      </c>
      <c r="H4789" s="14">
        <v>6600</v>
      </c>
      <c r="I4789" s="14">
        <v>30</v>
      </c>
    </row>
    <row r="4790" spans="1:9" x14ac:dyDescent="0.25">
      <c r="A4790" s="575"/>
      <c r="B4790" s="424"/>
      <c r="C4790" s="143" t="s">
        <v>3420</v>
      </c>
      <c r="D4790" s="144" t="s">
        <v>105</v>
      </c>
      <c r="E4790" s="12" t="s">
        <v>14</v>
      </c>
      <c r="F4790" s="12" t="s">
        <v>15</v>
      </c>
      <c r="G4790" s="14">
        <v>400</v>
      </c>
      <c r="H4790" s="14">
        <v>20000</v>
      </c>
      <c r="I4790" s="14">
        <v>50</v>
      </c>
    </row>
    <row r="4791" spans="1:9" ht="30" x14ac:dyDescent="0.25">
      <c r="A4791" s="575"/>
      <c r="B4791" s="424"/>
      <c r="C4791" s="143" t="s">
        <v>3421</v>
      </c>
      <c r="D4791" s="144" t="s">
        <v>1858</v>
      </c>
      <c r="E4791" s="12" t="s">
        <v>14</v>
      </c>
      <c r="F4791" s="12" t="s">
        <v>15</v>
      </c>
      <c r="G4791" s="14">
        <v>800</v>
      </c>
      <c r="H4791" s="14">
        <v>1600</v>
      </c>
      <c r="I4791" s="14">
        <v>2</v>
      </c>
    </row>
    <row r="4792" spans="1:9" x14ac:dyDescent="0.25">
      <c r="A4792" s="575"/>
      <c r="B4792" s="424"/>
      <c r="C4792" s="143" t="s">
        <v>3422</v>
      </c>
      <c r="D4792" s="144" t="s">
        <v>107</v>
      </c>
      <c r="E4792" s="12" t="s">
        <v>14</v>
      </c>
      <c r="F4792" s="12" t="s">
        <v>15</v>
      </c>
      <c r="G4792" s="14">
        <v>780</v>
      </c>
      <c r="H4792" s="14">
        <v>46800</v>
      </c>
      <c r="I4792" s="14">
        <v>60</v>
      </c>
    </row>
    <row r="4793" spans="1:9" x14ac:dyDescent="0.25">
      <c r="A4793" s="575"/>
      <c r="B4793" s="424"/>
      <c r="C4793" s="143" t="s">
        <v>3423</v>
      </c>
      <c r="D4793" s="144" t="s">
        <v>3424</v>
      </c>
      <c r="E4793" s="12" t="s">
        <v>14</v>
      </c>
      <c r="F4793" s="12" t="s">
        <v>15</v>
      </c>
      <c r="G4793" s="14">
        <v>300</v>
      </c>
      <c r="H4793" s="14">
        <v>1200</v>
      </c>
      <c r="I4793" s="14">
        <v>4</v>
      </c>
    </row>
    <row r="4794" spans="1:9" x14ac:dyDescent="0.25">
      <c r="A4794" s="575"/>
      <c r="B4794" s="424"/>
      <c r="C4794" s="143" t="s">
        <v>3425</v>
      </c>
      <c r="D4794" s="144" t="s">
        <v>437</v>
      </c>
      <c r="E4794" s="12" t="s">
        <v>14</v>
      </c>
      <c r="F4794" s="12" t="s">
        <v>66</v>
      </c>
      <c r="G4794" s="14">
        <v>50</v>
      </c>
      <c r="H4794" s="14">
        <v>100000</v>
      </c>
      <c r="I4794" s="14">
        <v>2000</v>
      </c>
    </row>
    <row r="4795" spans="1:9" ht="30" x14ac:dyDescent="0.25">
      <c r="A4795" s="575"/>
      <c r="B4795" s="424"/>
      <c r="C4795" s="143" t="s">
        <v>3426</v>
      </c>
      <c r="D4795" s="144" t="s">
        <v>3427</v>
      </c>
      <c r="E4795" s="12" t="s">
        <v>14</v>
      </c>
      <c r="F4795" s="12" t="s">
        <v>402</v>
      </c>
      <c r="G4795" s="14">
        <v>100</v>
      </c>
      <c r="H4795" s="14">
        <v>10000</v>
      </c>
      <c r="I4795" s="14">
        <v>100</v>
      </c>
    </row>
    <row r="4796" spans="1:9" x14ac:dyDescent="0.25">
      <c r="A4796" s="575"/>
      <c r="B4796" s="424"/>
      <c r="C4796" s="143" t="s">
        <v>3428</v>
      </c>
      <c r="D4796" s="144" t="s">
        <v>3429</v>
      </c>
      <c r="E4796" s="12" t="s">
        <v>14</v>
      </c>
      <c r="F4796" s="12" t="s">
        <v>15</v>
      </c>
      <c r="G4796" s="14">
        <v>2500</v>
      </c>
      <c r="H4796" s="14">
        <v>5000</v>
      </c>
      <c r="I4796" s="14">
        <v>2</v>
      </c>
    </row>
    <row r="4797" spans="1:9" x14ac:dyDescent="0.25">
      <c r="A4797" s="575"/>
      <c r="B4797" s="424"/>
      <c r="C4797" s="143" t="s">
        <v>3430</v>
      </c>
      <c r="D4797" s="144" t="s">
        <v>3431</v>
      </c>
      <c r="E4797" s="12" t="s">
        <v>14</v>
      </c>
      <c r="F4797" s="12" t="s">
        <v>15</v>
      </c>
      <c r="G4797" s="14">
        <v>1500</v>
      </c>
      <c r="H4797" s="14">
        <v>3000</v>
      </c>
      <c r="I4797" s="14">
        <v>2</v>
      </c>
    </row>
    <row r="4798" spans="1:9" ht="30" x14ac:dyDescent="0.25">
      <c r="A4798" s="575"/>
      <c r="B4798" s="424">
        <v>5122</v>
      </c>
      <c r="C4798" s="143" t="s">
        <v>3432</v>
      </c>
      <c r="D4798" s="144" t="s">
        <v>457</v>
      </c>
      <c r="E4798" s="12" t="s">
        <v>14</v>
      </c>
      <c r="F4798" s="12" t="s">
        <v>1875</v>
      </c>
      <c r="G4798" s="14">
        <v>265000</v>
      </c>
      <c r="H4798" s="14">
        <v>530000</v>
      </c>
      <c r="I4798" s="14">
        <v>2</v>
      </c>
    </row>
    <row r="4799" spans="1:9" x14ac:dyDescent="0.25">
      <c r="A4799" s="575"/>
      <c r="B4799" s="424"/>
      <c r="C4799" s="143" t="s">
        <v>3433</v>
      </c>
      <c r="D4799" s="144" t="s">
        <v>3434</v>
      </c>
      <c r="E4799" s="12" t="s">
        <v>14</v>
      </c>
      <c r="F4799" s="12" t="s">
        <v>15</v>
      </c>
      <c r="G4799" s="14">
        <v>25000</v>
      </c>
      <c r="H4799" s="14">
        <v>50000</v>
      </c>
      <c r="I4799" s="14">
        <v>2</v>
      </c>
    </row>
    <row r="4800" spans="1:9" ht="30" x14ac:dyDescent="0.25">
      <c r="A4800" s="575"/>
      <c r="B4800" s="424"/>
      <c r="C4800" s="143" t="s">
        <v>3435</v>
      </c>
      <c r="D4800" s="144" t="s">
        <v>3436</v>
      </c>
      <c r="E4800" s="12" t="s">
        <v>14</v>
      </c>
      <c r="F4800" s="12" t="s">
        <v>15</v>
      </c>
      <c r="G4800" s="14">
        <v>85000</v>
      </c>
      <c r="H4800" s="14">
        <v>85000</v>
      </c>
      <c r="I4800" s="14">
        <v>1</v>
      </c>
    </row>
    <row r="4801" spans="1:9" x14ac:dyDescent="0.25">
      <c r="A4801" s="575"/>
      <c r="B4801" s="424"/>
      <c r="C4801" s="143" t="s">
        <v>3437</v>
      </c>
      <c r="D4801" s="144" t="s">
        <v>1897</v>
      </c>
      <c r="E4801" s="12" t="s">
        <v>14</v>
      </c>
      <c r="F4801" s="12" t="s">
        <v>15</v>
      </c>
      <c r="G4801" s="14">
        <v>85000</v>
      </c>
      <c r="H4801" s="14">
        <v>85000</v>
      </c>
      <c r="I4801" s="14">
        <v>1</v>
      </c>
    </row>
    <row r="4802" spans="1:9" x14ac:dyDescent="0.25">
      <c r="A4802" s="575"/>
      <c r="B4802" s="424"/>
      <c r="C4802" s="143" t="s">
        <v>3438</v>
      </c>
      <c r="D4802" s="144" t="s">
        <v>468</v>
      </c>
      <c r="E4802" s="12" t="s">
        <v>14</v>
      </c>
      <c r="F4802" s="12" t="s">
        <v>15</v>
      </c>
      <c r="G4802" s="14">
        <v>25000</v>
      </c>
      <c r="H4802" s="14">
        <v>250000</v>
      </c>
      <c r="I4802" s="14">
        <v>10</v>
      </c>
    </row>
    <row r="4803" spans="1:9" x14ac:dyDescent="0.25">
      <c r="A4803" s="575"/>
      <c r="B4803" s="424"/>
      <c r="C4803" s="143" t="s">
        <v>3439</v>
      </c>
      <c r="D4803" s="144" t="s">
        <v>2427</v>
      </c>
      <c r="E4803" s="12" t="s">
        <v>14</v>
      </c>
      <c r="F4803" s="12" t="s">
        <v>15</v>
      </c>
      <c r="G4803" s="14">
        <v>60000</v>
      </c>
      <c r="H4803" s="14">
        <v>60000</v>
      </c>
      <c r="I4803" s="14">
        <v>1</v>
      </c>
    </row>
    <row r="4804" spans="1:9" s="8" customFormat="1" x14ac:dyDescent="0.25">
      <c r="A4804" s="575"/>
      <c r="B4804" s="424"/>
      <c r="C4804" s="141">
        <v>39515440</v>
      </c>
      <c r="D4804" s="142" t="s">
        <v>469</v>
      </c>
      <c r="E4804" s="15" t="s">
        <v>14</v>
      </c>
      <c r="F4804" s="15" t="s">
        <v>470</v>
      </c>
      <c r="G4804" s="16">
        <v>6000</v>
      </c>
      <c r="H4804" s="16">
        <v>780000</v>
      </c>
      <c r="I4804" s="16">
        <v>130</v>
      </c>
    </row>
    <row r="4805" spans="1:9" s="8" customFormat="1" x14ac:dyDescent="0.25">
      <c r="A4805" s="575"/>
      <c r="B4805" s="424"/>
      <c r="C4805" s="141">
        <v>39515450</v>
      </c>
      <c r="D4805" s="142" t="s">
        <v>3440</v>
      </c>
      <c r="E4805" s="15" t="s">
        <v>14</v>
      </c>
      <c r="F4805" s="15" t="s">
        <v>470</v>
      </c>
      <c r="G4805" s="16">
        <v>7000</v>
      </c>
      <c r="H4805" s="16">
        <v>140000</v>
      </c>
      <c r="I4805" s="16">
        <v>20</v>
      </c>
    </row>
    <row r="4806" spans="1:9" s="8" customFormat="1" x14ac:dyDescent="0.25">
      <c r="A4806" s="575"/>
      <c r="B4806" s="424"/>
      <c r="C4806" s="141">
        <v>39714200</v>
      </c>
      <c r="D4806" s="142" t="s">
        <v>3441</v>
      </c>
      <c r="E4806" s="15" t="s">
        <v>149</v>
      </c>
      <c r="F4806" s="15" t="s">
        <v>15</v>
      </c>
      <c r="G4806" s="16">
        <v>200000</v>
      </c>
      <c r="H4806" s="16">
        <v>200000</v>
      </c>
      <c r="I4806" s="16">
        <v>1</v>
      </c>
    </row>
    <row r="4807" spans="1:9" x14ac:dyDescent="0.25">
      <c r="A4807" s="575"/>
      <c r="B4807" s="426" t="s">
        <v>118</v>
      </c>
      <c r="C4807" s="426"/>
      <c r="D4807" s="426"/>
      <c r="E4807" s="426"/>
      <c r="F4807" s="426"/>
      <c r="G4807" s="426"/>
      <c r="H4807" s="73">
        <v>12376503.563999999</v>
      </c>
      <c r="I4807" s="73"/>
    </row>
    <row r="4808" spans="1:9" s="8" customFormat="1" x14ac:dyDescent="0.25">
      <c r="A4808" s="575"/>
      <c r="B4808" s="450">
        <v>4212</v>
      </c>
      <c r="C4808" s="141">
        <v>65211100</v>
      </c>
      <c r="D4808" s="142" t="s">
        <v>119</v>
      </c>
      <c r="E4808" s="15" t="s">
        <v>120</v>
      </c>
      <c r="F4808" s="15" t="s">
        <v>474</v>
      </c>
      <c r="G4808" s="16">
        <v>139</v>
      </c>
      <c r="H4808" s="16">
        <v>2278800.75</v>
      </c>
      <c r="I4808" s="16">
        <v>16394.25</v>
      </c>
    </row>
    <row r="4809" spans="1:9" s="8" customFormat="1" x14ac:dyDescent="0.25">
      <c r="A4809" s="575"/>
      <c r="B4809" s="450"/>
      <c r="C4809" s="141">
        <v>65311100</v>
      </c>
      <c r="D4809" s="142" t="s">
        <v>122</v>
      </c>
      <c r="E4809" s="15" t="s">
        <v>120</v>
      </c>
      <c r="F4809" s="15" t="s">
        <v>475</v>
      </c>
      <c r="G4809" s="16">
        <v>44.98</v>
      </c>
      <c r="H4809" s="16">
        <v>2169902.67</v>
      </c>
      <c r="I4809" s="16">
        <v>48241.5</v>
      </c>
    </row>
    <row r="4810" spans="1:9" s="8" customFormat="1" x14ac:dyDescent="0.25">
      <c r="A4810" s="575"/>
      <c r="B4810" s="450">
        <v>4213</v>
      </c>
      <c r="C4810" s="141">
        <v>65111100</v>
      </c>
      <c r="D4810" s="142" t="s">
        <v>123</v>
      </c>
      <c r="E4810" s="15" t="s">
        <v>120</v>
      </c>
      <c r="F4810" s="15" t="s">
        <v>474</v>
      </c>
      <c r="G4810" s="16">
        <v>174</v>
      </c>
      <c r="H4810" s="16">
        <v>120000.14399999999</v>
      </c>
      <c r="I4810" s="16">
        <v>689.65599999999995</v>
      </c>
    </row>
    <row r="4811" spans="1:9" ht="30" x14ac:dyDescent="0.25">
      <c r="A4811" s="575"/>
      <c r="B4811" s="424">
        <v>4214</v>
      </c>
      <c r="C4811" s="143" t="s">
        <v>3442</v>
      </c>
      <c r="D4811" s="144" t="s">
        <v>128</v>
      </c>
      <c r="E4811" s="12" t="s">
        <v>120</v>
      </c>
      <c r="F4811" s="12" t="s">
        <v>121</v>
      </c>
      <c r="G4811" s="14">
        <v>955000</v>
      </c>
      <c r="H4811" s="14">
        <v>955000</v>
      </c>
      <c r="I4811" s="14">
        <v>1</v>
      </c>
    </row>
    <row r="4812" spans="1:9" ht="30" x14ac:dyDescent="0.25">
      <c r="A4812" s="575"/>
      <c r="B4812" s="424"/>
      <c r="C4812" s="143" t="s">
        <v>3443</v>
      </c>
      <c r="D4812" s="144" t="s">
        <v>3444</v>
      </c>
      <c r="E4812" s="12" t="s">
        <v>14</v>
      </c>
      <c r="F4812" s="12" t="s">
        <v>121</v>
      </c>
      <c r="G4812" s="14">
        <v>600000</v>
      </c>
      <c r="H4812" s="14">
        <v>600000</v>
      </c>
      <c r="I4812" s="14">
        <v>1</v>
      </c>
    </row>
    <row r="4813" spans="1:9" s="8" customFormat="1" ht="30" x14ac:dyDescent="0.25">
      <c r="A4813" s="575"/>
      <c r="B4813" s="424"/>
      <c r="C4813" s="141">
        <v>64211130</v>
      </c>
      <c r="D4813" s="142" t="s">
        <v>131</v>
      </c>
      <c r="E4813" s="15" t="s">
        <v>14</v>
      </c>
      <c r="F4813" s="15" t="s">
        <v>121</v>
      </c>
      <c r="G4813" s="16">
        <v>832800</v>
      </c>
      <c r="H4813" s="16">
        <v>832800</v>
      </c>
      <c r="I4813" s="16">
        <v>1</v>
      </c>
    </row>
    <row r="4814" spans="1:9" ht="30" x14ac:dyDescent="0.25">
      <c r="A4814" s="575"/>
      <c r="B4814" s="424"/>
      <c r="C4814" s="143" t="s">
        <v>3445</v>
      </c>
      <c r="D4814" s="144" t="s">
        <v>3446</v>
      </c>
      <c r="E4814" s="12" t="s">
        <v>14</v>
      </c>
      <c r="F4814" s="12" t="s">
        <v>121</v>
      </c>
      <c r="G4814" s="14">
        <v>72000</v>
      </c>
      <c r="H4814" s="14">
        <v>72000</v>
      </c>
      <c r="I4814" s="14">
        <v>1</v>
      </c>
    </row>
    <row r="4815" spans="1:9" s="8" customFormat="1" ht="45" x14ac:dyDescent="0.25">
      <c r="A4815" s="575"/>
      <c r="B4815" s="450">
        <v>4215</v>
      </c>
      <c r="C4815" s="141">
        <v>66511180</v>
      </c>
      <c r="D4815" s="142" t="s">
        <v>3447</v>
      </c>
      <c r="E4815" s="15" t="s">
        <v>120</v>
      </c>
      <c r="F4815" s="15" t="s">
        <v>121</v>
      </c>
      <c r="G4815" s="16">
        <v>118000</v>
      </c>
      <c r="H4815" s="16">
        <v>118000</v>
      </c>
      <c r="I4815" s="16">
        <v>1</v>
      </c>
    </row>
    <row r="4816" spans="1:9" s="8" customFormat="1" ht="45" x14ac:dyDescent="0.25">
      <c r="A4816" s="575"/>
      <c r="B4816" s="450"/>
      <c r="C4816" s="141">
        <v>66511180</v>
      </c>
      <c r="D4816" s="142" t="s">
        <v>3448</v>
      </c>
      <c r="E4816" s="15" t="s">
        <v>120</v>
      </c>
      <c r="F4816" s="15" t="s">
        <v>121</v>
      </c>
      <c r="G4816" s="16">
        <v>68000</v>
      </c>
      <c r="H4816" s="16">
        <v>68000</v>
      </c>
      <c r="I4816" s="16">
        <v>1</v>
      </c>
    </row>
    <row r="4817" spans="1:9" s="8" customFormat="1" ht="45" x14ac:dyDescent="0.25">
      <c r="A4817" s="575"/>
      <c r="B4817" s="450"/>
      <c r="C4817" s="141">
        <v>66511180</v>
      </c>
      <c r="D4817" s="142" t="s">
        <v>3449</v>
      </c>
      <c r="E4817" s="15" t="s">
        <v>120</v>
      </c>
      <c r="F4817" s="15" t="s">
        <v>121</v>
      </c>
      <c r="G4817" s="16">
        <v>85000</v>
      </c>
      <c r="H4817" s="16">
        <v>85000</v>
      </c>
      <c r="I4817" s="16">
        <v>1</v>
      </c>
    </row>
    <row r="4818" spans="1:9" s="8" customFormat="1" x14ac:dyDescent="0.25">
      <c r="A4818" s="575"/>
      <c r="B4818" s="450">
        <v>4222</v>
      </c>
      <c r="C4818" s="141">
        <v>79991200</v>
      </c>
      <c r="D4818" s="142" t="s">
        <v>483</v>
      </c>
      <c r="E4818" s="15" t="s">
        <v>120</v>
      </c>
      <c r="F4818" s="15" t="s">
        <v>121</v>
      </c>
      <c r="G4818" s="16">
        <v>1000000</v>
      </c>
      <c r="H4818" s="16">
        <v>1000000</v>
      </c>
      <c r="I4818" s="16">
        <v>1</v>
      </c>
    </row>
    <row r="4819" spans="1:9" s="8" customFormat="1" x14ac:dyDescent="0.25">
      <c r="A4819" s="575"/>
      <c r="B4819" s="450">
        <v>4231</v>
      </c>
      <c r="C4819" s="141">
        <v>79971120</v>
      </c>
      <c r="D4819" s="142" t="s">
        <v>485</v>
      </c>
      <c r="E4819" s="15" t="s">
        <v>14</v>
      </c>
      <c r="F4819" s="15" t="s">
        <v>15</v>
      </c>
      <c r="G4819" s="16">
        <v>1000</v>
      </c>
      <c r="H4819" s="16">
        <v>150000</v>
      </c>
      <c r="I4819" s="16">
        <v>150</v>
      </c>
    </row>
    <row r="4820" spans="1:9" ht="45" x14ac:dyDescent="0.25">
      <c r="A4820" s="575"/>
      <c r="B4820" s="424">
        <v>4232</v>
      </c>
      <c r="C4820" s="143" t="s">
        <v>3450</v>
      </c>
      <c r="D4820" s="144" t="s">
        <v>3451</v>
      </c>
      <c r="E4820" s="12" t="s">
        <v>120</v>
      </c>
      <c r="F4820" s="12" t="s">
        <v>121</v>
      </c>
      <c r="G4820" s="14">
        <v>105000</v>
      </c>
      <c r="H4820" s="14">
        <v>105000</v>
      </c>
      <c r="I4820" s="14">
        <v>1</v>
      </c>
    </row>
    <row r="4821" spans="1:9" s="8" customFormat="1" ht="30" x14ac:dyDescent="0.25">
      <c r="A4821" s="575"/>
      <c r="B4821" s="450">
        <v>4237</v>
      </c>
      <c r="C4821" s="141">
        <v>79111300</v>
      </c>
      <c r="D4821" s="142" t="s">
        <v>3452</v>
      </c>
      <c r="E4821" s="15" t="s">
        <v>126</v>
      </c>
      <c r="F4821" s="15" t="s">
        <v>121</v>
      </c>
      <c r="G4821" s="16">
        <v>1000000</v>
      </c>
      <c r="H4821" s="16">
        <v>1000000</v>
      </c>
      <c r="I4821" s="16">
        <v>1</v>
      </c>
    </row>
    <row r="4822" spans="1:9" s="8" customFormat="1" x14ac:dyDescent="0.25">
      <c r="A4822" s="575"/>
      <c r="B4822" s="424">
        <v>4241</v>
      </c>
      <c r="C4822" s="141">
        <v>75251200</v>
      </c>
      <c r="D4822" s="142" t="s">
        <v>3453</v>
      </c>
      <c r="E4822" s="15" t="s">
        <v>120</v>
      </c>
      <c r="F4822" s="15" t="s">
        <v>121</v>
      </c>
      <c r="G4822" s="16">
        <v>30000</v>
      </c>
      <c r="H4822" s="16">
        <v>30000</v>
      </c>
      <c r="I4822" s="16">
        <v>1</v>
      </c>
    </row>
    <row r="4823" spans="1:9" ht="45" x14ac:dyDescent="0.25">
      <c r="A4823" s="575"/>
      <c r="B4823" s="424"/>
      <c r="C4823" s="143" t="s">
        <v>3454</v>
      </c>
      <c r="D4823" s="144" t="s">
        <v>142</v>
      </c>
      <c r="E4823" s="12" t="s">
        <v>120</v>
      </c>
      <c r="F4823" s="12" t="s">
        <v>121</v>
      </c>
      <c r="G4823" s="14">
        <v>25000</v>
      </c>
      <c r="H4823" s="14">
        <v>25000</v>
      </c>
      <c r="I4823" s="14">
        <v>1</v>
      </c>
    </row>
    <row r="4824" spans="1:9" x14ac:dyDescent="0.25">
      <c r="A4824" s="575"/>
      <c r="B4824" s="424"/>
      <c r="C4824" s="143" t="s">
        <v>3455</v>
      </c>
      <c r="D4824" s="144" t="s">
        <v>499</v>
      </c>
      <c r="E4824" s="12" t="s">
        <v>14</v>
      </c>
      <c r="F4824" s="12" t="s">
        <v>121</v>
      </c>
      <c r="G4824" s="14">
        <v>72000</v>
      </c>
      <c r="H4824" s="14">
        <v>72000</v>
      </c>
      <c r="I4824" s="14">
        <v>1</v>
      </c>
    </row>
    <row r="4825" spans="1:9" ht="30" x14ac:dyDescent="0.25">
      <c r="A4825" s="575"/>
      <c r="B4825" s="424">
        <v>4252</v>
      </c>
      <c r="C4825" s="143" t="s">
        <v>3456</v>
      </c>
      <c r="D4825" s="144" t="s">
        <v>3457</v>
      </c>
      <c r="E4825" s="12" t="s">
        <v>126</v>
      </c>
      <c r="F4825" s="12" t="s">
        <v>121</v>
      </c>
      <c r="G4825" s="14">
        <v>800000</v>
      </c>
      <c r="H4825" s="14">
        <v>800000</v>
      </c>
      <c r="I4825" s="14">
        <v>1</v>
      </c>
    </row>
    <row r="4826" spans="1:9" ht="30" x14ac:dyDescent="0.25">
      <c r="A4826" s="575"/>
      <c r="B4826" s="424"/>
      <c r="C4826" s="143" t="s">
        <v>3458</v>
      </c>
      <c r="D4826" s="144" t="s">
        <v>3459</v>
      </c>
      <c r="E4826" s="12" t="s">
        <v>126</v>
      </c>
      <c r="F4826" s="12" t="s">
        <v>121</v>
      </c>
      <c r="G4826" s="14">
        <v>600000</v>
      </c>
      <c r="H4826" s="14">
        <v>600000</v>
      </c>
      <c r="I4826" s="14">
        <v>1</v>
      </c>
    </row>
    <row r="4827" spans="1:9" ht="30" x14ac:dyDescent="0.25">
      <c r="A4827" s="575"/>
      <c r="B4827" s="424"/>
      <c r="C4827" s="143" t="s">
        <v>3460</v>
      </c>
      <c r="D4827" s="144" t="s">
        <v>3461</v>
      </c>
      <c r="E4827" s="12" t="s">
        <v>126</v>
      </c>
      <c r="F4827" s="12" t="s">
        <v>121</v>
      </c>
      <c r="G4827" s="14">
        <v>600000</v>
      </c>
      <c r="H4827" s="14">
        <v>600000</v>
      </c>
      <c r="I4827" s="14">
        <v>1</v>
      </c>
    </row>
    <row r="4828" spans="1:9" ht="45" x14ac:dyDescent="0.25">
      <c r="A4828" s="575"/>
      <c r="B4828" s="424"/>
      <c r="C4828" s="143" t="s">
        <v>3462</v>
      </c>
      <c r="D4828" s="144" t="s">
        <v>3463</v>
      </c>
      <c r="E4828" s="12" t="s">
        <v>149</v>
      </c>
      <c r="F4828" s="12" t="s">
        <v>121</v>
      </c>
      <c r="G4828" s="14">
        <v>150000</v>
      </c>
      <c r="H4828" s="14">
        <v>150000</v>
      </c>
      <c r="I4828" s="14">
        <v>1</v>
      </c>
    </row>
    <row r="4829" spans="1:9" ht="45" x14ac:dyDescent="0.25">
      <c r="A4829" s="575"/>
      <c r="B4829" s="424"/>
      <c r="C4829" s="143" t="s">
        <v>3464</v>
      </c>
      <c r="D4829" s="144" t="s">
        <v>509</v>
      </c>
      <c r="E4829" s="12" t="s">
        <v>149</v>
      </c>
      <c r="F4829" s="12" t="s">
        <v>121</v>
      </c>
      <c r="G4829" s="14">
        <v>100000</v>
      </c>
      <c r="H4829" s="14">
        <v>100000</v>
      </c>
      <c r="I4829" s="14">
        <v>1</v>
      </c>
    </row>
    <row r="4830" spans="1:9" ht="60" x14ac:dyDescent="0.25">
      <c r="A4830" s="575"/>
      <c r="B4830" s="424"/>
      <c r="C4830" s="143" t="s">
        <v>3465</v>
      </c>
      <c r="D4830" s="144" t="s">
        <v>3466</v>
      </c>
      <c r="E4830" s="12" t="s">
        <v>149</v>
      </c>
      <c r="F4830" s="12" t="s">
        <v>121</v>
      </c>
      <c r="G4830" s="14">
        <v>250000</v>
      </c>
      <c r="H4830" s="14">
        <v>250000</v>
      </c>
      <c r="I4830" s="14">
        <v>1</v>
      </c>
    </row>
    <row r="4831" spans="1:9" ht="45" x14ac:dyDescent="0.25">
      <c r="A4831" s="575"/>
      <c r="B4831" s="424"/>
      <c r="C4831" s="143" t="s">
        <v>3467</v>
      </c>
      <c r="D4831" s="144" t="s">
        <v>3468</v>
      </c>
      <c r="E4831" s="12" t="s">
        <v>149</v>
      </c>
      <c r="F4831" s="12" t="s">
        <v>121</v>
      </c>
      <c r="G4831" s="14">
        <v>150000</v>
      </c>
      <c r="H4831" s="14">
        <v>150000</v>
      </c>
      <c r="I4831" s="14">
        <v>1</v>
      </c>
    </row>
    <row r="4832" spans="1:9" ht="30" x14ac:dyDescent="0.25">
      <c r="A4832" s="575"/>
      <c r="B4832" s="424">
        <v>4261</v>
      </c>
      <c r="C4832" s="143" t="s">
        <v>3469</v>
      </c>
      <c r="D4832" s="144" t="s">
        <v>1240</v>
      </c>
      <c r="E4832" s="12" t="s">
        <v>14</v>
      </c>
      <c r="F4832" s="12" t="s">
        <v>121</v>
      </c>
      <c r="G4832" s="14">
        <v>10000</v>
      </c>
      <c r="H4832" s="14">
        <v>10000</v>
      </c>
      <c r="I4832" s="14">
        <v>1</v>
      </c>
    </row>
    <row r="4833" spans="1:9" ht="30" x14ac:dyDescent="0.25">
      <c r="A4833" s="575"/>
      <c r="B4833" s="424"/>
      <c r="C4833" s="143" t="s">
        <v>3470</v>
      </c>
      <c r="D4833" s="144" t="s">
        <v>3471</v>
      </c>
      <c r="E4833" s="12" t="s">
        <v>14</v>
      </c>
      <c r="F4833" s="12" t="s">
        <v>121</v>
      </c>
      <c r="G4833" s="14">
        <v>20000</v>
      </c>
      <c r="H4833" s="14">
        <v>20000</v>
      </c>
      <c r="I4833" s="14">
        <v>1</v>
      </c>
    </row>
    <row r="4834" spans="1:9" ht="45" x14ac:dyDescent="0.25">
      <c r="A4834" s="575"/>
      <c r="B4834" s="424"/>
      <c r="C4834" s="143" t="s">
        <v>3472</v>
      </c>
      <c r="D4834" s="144" t="s">
        <v>3473</v>
      </c>
      <c r="E4834" s="12" t="s">
        <v>14</v>
      </c>
      <c r="F4834" s="12" t="s">
        <v>121</v>
      </c>
      <c r="G4834" s="14">
        <v>15000</v>
      </c>
      <c r="H4834" s="14">
        <v>15000</v>
      </c>
      <c r="I4834" s="14">
        <v>1</v>
      </c>
    </row>
    <row r="4835" spans="1:9" x14ac:dyDescent="0.25">
      <c r="A4835" s="575"/>
      <c r="B4835" s="451" t="s">
        <v>642</v>
      </c>
      <c r="C4835" s="451"/>
      <c r="D4835" s="451"/>
      <c r="E4835" s="451"/>
      <c r="F4835" s="451"/>
      <c r="G4835" s="451"/>
      <c r="H4835" s="2">
        <v>600000</v>
      </c>
      <c r="I4835" s="2"/>
    </row>
    <row r="4836" spans="1:9" x14ac:dyDescent="0.25">
      <c r="A4836" s="575"/>
      <c r="B4836" s="426" t="s">
        <v>118</v>
      </c>
      <c r="C4836" s="426"/>
      <c r="D4836" s="426"/>
      <c r="E4836" s="426"/>
      <c r="F4836" s="426"/>
      <c r="G4836" s="426"/>
      <c r="H4836" s="73">
        <v>600000</v>
      </c>
      <c r="I4836" s="73"/>
    </row>
    <row r="4837" spans="1:9" ht="45" x14ac:dyDescent="0.25">
      <c r="A4837" s="575"/>
      <c r="B4837" s="424">
        <v>4239</v>
      </c>
      <c r="C4837" s="143" t="s">
        <v>3474</v>
      </c>
      <c r="D4837" s="144" t="s">
        <v>3475</v>
      </c>
      <c r="E4837" s="12" t="s">
        <v>120</v>
      </c>
      <c r="F4837" s="12" t="s">
        <v>121</v>
      </c>
      <c r="G4837" s="14">
        <v>600000</v>
      </c>
      <c r="H4837" s="14">
        <v>600000</v>
      </c>
      <c r="I4837" s="14">
        <v>1</v>
      </c>
    </row>
    <row r="4838" spans="1:9" x14ac:dyDescent="0.25">
      <c r="A4838" s="575"/>
      <c r="B4838" s="482" t="s">
        <v>301</v>
      </c>
      <c r="C4838" s="482"/>
      <c r="D4838" s="482"/>
      <c r="E4838" s="482"/>
      <c r="F4838" s="482"/>
      <c r="G4838" s="482"/>
      <c r="H4838" s="2">
        <v>188739165.56400001</v>
      </c>
      <c r="I4838" s="2" t="s">
        <v>3476</v>
      </c>
    </row>
    <row r="4839" spans="1:9" ht="38.25" customHeight="1" x14ac:dyDescent="0.25">
      <c r="A4839" s="575" t="s">
        <v>5465</v>
      </c>
      <c r="B4839" s="425" t="s">
        <v>3477</v>
      </c>
      <c r="C4839" s="425"/>
      <c r="D4839" s="425"/>
      <c r="E4839" s="425"/>
      <c r="F4839" s="425"/>
      <c r="G4839" s="425"/>
      <c r="H4839" s="425"/>
      <c r="I4839" s="425"/>
    </row>
    <row r="4840" spans="1:9" x14ac:dyDescent="0.25">
      <c r="A4840" s="575"/>
      <c r="B4840" s="13"/>
      <c r="C4840" s="140"/>
      <c r="D4840" s="140"/>
      <c r="E4840" s="13"/>
      <c r="F4840" s="13"/>
      <c r="G4840" s="73"/>
      <c r="H4840" s="73"/>
      <c r="I4840" s="73"/>
    </row>
    <row r="4841" spans="1:9" x14ac:dyDescent="0.25">
      <c r="A4841" s="575"/>
      <c r="B4841" s="426" t="s">
        <v>1</v>
      </c>
      <c r="C4841" s="427" t="s">
        <v>2</v>
      </c>
      <c r="D4841" s="427"/>
      <c r="E4841" s="426" t="s">
        <v>3</v>
      </c>
      <c r="F4841" s="426" t="s">
        <v>4</v>
      </c>
      <c r="G4841" s="428" t="s">
        <v>5</v>
      </c>
      <c r="H4841" s="428" t="s">
        <v>6</v>
      </c>
      <c r="I4841" s="428" t="s">
        <v>7</v>
      </c>
    </row>
    <row r="4842" spans="1:9" ht="60" x14ac:dyDescent="0.25">
      <c r="A4842" s="575"/>
      <c r="B4842" s="426"/>
      <c r="C4842" s="140" t="s">
        <v>8</v>
      </c>
      <c r="D4842" s="140" t="s">
        <v>9</v>
      </c>
      <c r="E4842" s="426"/>
      <c r="F4842" s="426"/>
      <c r="G4842" s="428"/>
      <c r="H4842" s="428"/>
      <c r="I4842" s="428"/>
    </row>
    <row r="4843" spans="1:9" x14ac:dyDescent="0.25">
      <c r="A4843" s="575"/>
      <c r="B4843" s="13"/>
      <c r="C4843" s="140">
        <v>1</v>
      </c>
      <c r="D4843" s="140">
        <v>2</v>
      </c>
      <c r="E4843" s="13">
        <v>3</v>
      </c>
      <c r="F4843" s="13">
        <v>4</v>
      </c>
      <c r="G4843" s="73">
        <v>5</v>
      </c>
      <c r="H4843" s="73">
        <v>6</v>
      </c>
      <c r="I4843" s="73">
        <v>7</v>
      </c>
    </row>
    <row r="4844" spans="1:9" x14ac:dyDescent="0.25">
      <c r="A4844" s="575"/>
      <c r="B4844" s="451" t="s">
        <v>10</v>
      </c>
      <c r="C4844" s="451"/>
      <c r="D4844" s="451"/>
      <c r="E4844" s="451"/>
      <c r="F4844" s="451"/>
      <c r="G4844" s="451"/>
      <c r="H4844" s="2">
        <v>75458154.539999992</v>
      </c>
      <c r="I4844" s="2"/>
    </row>
    <row r="4845" spans="1:9" x14ac:dyDescent="0.25">
      <c r="A4845" s="575"/>
      <c r="B4845" s="426" t="s">
        <v>11</v>
      </c>
      <c r="C4845" s="426"/>
      <c r="D4845" s="426"/>
      <c r="E4845" s="426"/>
      <c r="F4845" s="426"/>
      <c r="G4845" s="426"/>
      <c r="H4845" s="73">
        <v>30371290</v>
      </c>
      <c r="I4845" s="73"/>
    </row>
    <row r="4846" spans="1:9" ht="30" x14ac:dyDescent="0.25">
      <c r="A4846" s="575"/>
      <c r="B4846" s="416">
        <v>4261</v>
      </c>
      <c r="C4846" s="159" t="s">
        <v>3478</v>
      </c>
      <c r="D4846" s="144" t="s">
        <v>3479</v>
      </c>
      <c r="E4846" s="12" t="s">
        <v>14</v>
      </c>
      <c r="F4846" s="12" t="s">
        <v>15</v>
      </c>
      <c r="G4846" s="14">
        <v>2700</v>
      </c>
      <c r="H4846" s="14">
        <v>16200</v>
      </c>
      <c r="I4846" s="14">
        <v>6</v>
      </c>
    </row>
    <row r="4847" spans="1:9" x14ac:dyDescent="0.25">
      <c r="A4847" s="575"/>
      <c r="B4847" s="432"/>
      <c r="C4847" s="159" t="s">
        <v>3480</v>
      </c>
      <c r="D4847" s="144" t="s">
        <v>3481</v>
      </c>
      <c r="E4847" s="12" t="s">
        <v>14</v>
      </c>
      <c r="F4847" s="12" t="s">
        <v>15</v>
      </c>
      <c r="G4847" s="14">
        <v>400</v>
      </c>
      <c r="H4847" s="14">
        <v>6000</v>
      </c>
      <c r="I4847" s="14">
        <v>15</v>
      </c>
    </row>
    <row r="4848" spans="1:9" x14ac:dyDescent="0.25">
      <c r="A4848" s="575"/>
      <c r="B4848" s="432"/>
      <c r="C4848" s="143" t="s">
        <v>3482</v>
      </c>
      <c r="D4848" s="144" t="s">
        <v>13</v>
      </c>
      <c r="E4848" s="12" t="s">
        <v>14</v>
      </c>
      <c r="F4848" s="12" t="s">
        <v>15</v>
      </c>
      <c r="G4848" s="14">
        <v>2200</v>
      </c>
      <c r="H4848" s="14">
        <v>22000</v>
      </c>
      <c r="I4848" s="14">
        <v>10</v>
      </c>
    </row>
    <row r="4849" spans="1:9" x14ac:dyDescent="0.25">
      <c r="A4849" s="575"/>
      <c r="B4849" s="432"/>
      <c r="C4849" s="159" t="s">
        <v>3483</v>
      </c>
      <c r="D4849" s="144" t="s">
        <v>317</v>
      </c>
      <c r="E4849" s="12" t="s">
        <v>14</v>
      </c>
      <c r="F4849" s="12" t="s">
        <v>15</v>
      </c>
      <c r="G4849" s="14">
        <v>200</v>
      </c>
      <c r="H4849" s="14">
        <v>4000</v>
      </c>
      <c r="I4849" s="14">
        <v>20</v>
      </c>
    </row>
    <row r="4850" spans="1:9" x14ac:dyDescent="0.25">
      <c r="A4850" s="575"/>
      <c r="B4850" s="432"/>
      <c r="C4850" s="159" t="s">
        <v>3484</v>
      </c>
      <c r="D4850" s="144" t="s">
        <v>3485</v>
      </c>
      <c r="E4850" s="12" t="s">
        <v>14</v>
      </c>
      <c r="F4850" s="12" t="s">
        <v>15</v>
      </c>
      <c r="G4850" s="14">
        <v>80</v>
      </c>
      <c r="H4850" s="14">
        <v>64000</v>
      </c>
      <c r="I4850" s="14">
        <v>800</v>
      </c>
    </row>
    <row r="4851" spans="1:9" x14ac:dyDescent="0.25">
      <c r="A4851" s="575"/>
      <c r="B4851" s="432"/>
      <c r="C4851" s="159" t="s">
        <v>3486</v>
      </c>
      <c r="D4851" s="144" t="s">
        <v>21</v>
      </c>
      <c r="E4851" s="12" t="s">
        <v>14</v>
      </c>
      <c r="F4851" s="12" t="s">
        <v>15</v>
      </c>
      <c r="G4851" s="14">
        <v>60</v>
      </c>
      <c r="H4851" s="14">
        <v>3000</v>
      </c>
      <c r="I4851" s="14">
        <v>50</v>
      </c>
    </row>
    <row r="4852" spans="1:9" x14ac:dyDescent="0.25">
      <c r="A4852" s="575"/>
      <c r="B4852" s="432"/>
      <c r="C4852" s="159" t="s">
        <v>3487</v>
      </c>
      <c r="D4852" s="144" t="s">
        <v>320</v>
      </c>
      <c r="E4852" s="12" t="s">
        <v>14</v>
      </c>
      <c r="F4852" s="12" t="s">
        <v>15</v>
      </c>
      <c r="G4852" s="14">
        <v>100</v>
      </c>
      <c r="H4852" s="14">
        <v>4000</v>
      </c>
      <c r="I4852" s="14">
        <v>40</v>
      </c>
    </row>
    <row r="4853" spans="1:9" x14ac:dyDescent="0.25">
      <c r="A4853" s="575"/>
      <c r="B4853" s="432"/>
      <c r="C4853" s="159" t="s">
        <v>3488</v>
      </c>
      <c r="D4853" s="144" t="s">
        <v>23</v>
      </c>
      <c r="E4853" s="12" t="s">
        <v>14</v>
      </c>
      <c r="F4853" s="12" t="s">
        <v>15</v>
      </c>
      <c r="G4853" s="14">
        <v>200</v>
      </c>
      <c r="H4853" s="14">
        <v>14000</v>
      </c>
      <c r="I4853" s="14">
        <v>70</v>
      </c>
    </row>
    <row r="4854" spans="1:9" ht="45" x14ac:dyDescent="0.25">
      <c r="A4854" s="575"/>
      <c r="B4854" s="432"/>
      <c r="C4854" s="159" t="s">
        <v>3489</v>
      </c>
      <c r="D4854" s="144" t="s">
        <v>3490</v>
      </c>
      <c r="E4854" s="12" t="s">
        <v>14</v>
      </c>
      <c r="F4854" s="12" t="s">
        <v>15</v>
      </c>
      <c r="G4854" s="14">
        <v>500</v>
      </c>
      <c r="H4854" s="14">
        <v>5000</v>
      </c>
      <c r="I4854" s="14">
        <v>10</v>
      </c>
    </row>
    <row r="4855" spans="1:9" ht="45" x14ac:dyDescent="0.25">
      <c r="A4855" s="575"/>
      <c r="B4855" s="432"/>
      <c r="C4855" s="159" t="s">
        <v>3491</v>
      </c>
      <c r="D4855" s="144" t="s">
        <v>3492</v>
      </c>
      <c r="E4855" s="12" t="s">
        <v>14</v>
      </c>
      <c r="F4855" s="12" t="s">
        <v>15</v>
      </c>
      <c r="G4855" s="14">
        <v>250</v>
      </c>
      <c r="H4855" s="14">
        <v>7500</v>
      </c>
      <c r="I4855" s="14">
        <v>30</v>
      </c>
    </row>
    <row r="4856" spans="1:9" x14ac:dyDescent="0.25">
      <c r="A4856" s="575"/>
      <c r="B4856" s="432"/>
      <c r="C4856" s="159" t="s">
        <v>3493</v>
      </c>
      <c r="D4856" s="144" t="s">
        <v>3494</v>
      </c>
      <c r="E4856" s="12" t="s">
        <v>14</v>
      </c>
      <c r="F4856" s="12" t="s">
        <v>15</v>
      </c>
      <c r="G4856" s="14">
        <v>150</v>
      </c>
      <c r="H4856" s="14">
        <v>6000</v>
      </c>
      <c r="I4856" s="14">
        <v>40</v>
      </c>
    </row>
    <row r="4857" spans="1:9" ht="30" x14ac:dyDescent="0.25">
      <c r="A4857" s="575"/>
      <c r="B4857" s="432"/>
      <c r="C4857" s="143" t="s">
        <v>3495</v>
      </c>
      <c r="D4857" s="144" t="s">
        <v>659</v>
      </c>
      <c r="E4857" s="12" t="s">
        <v>14</v>
      </c>
      <c r="F4857" s="12" t="s">
        <v>15</v>
      </c>
      <c r="G4857" s="14">
        <v>1600</v>
      </c>
      <c r="H4857" s="14">
        <v>24000</v>
      </c>
      <c r="I4857" s="14">
        <v>15</v>
      </c>
    </row>
    <row r="4858" spans="1:9" x14ac:dyDescent="0.25">
      <c r="A4858" s="575"/>
      <c r="B4858" s="432"/>
      <c r="C4858" s="159" t="s">
        <v>3496</v>
      </c>
      <c r="D4858" s="144" t="s">
        <v>329</v>
      </c>
      <c r="E4858" s="12" t="s">
        <v>14</v>
      </c>
      <c r="F4858" s="12" t="s">
        <v>30</v>
      </c>
      <c r="G4858" s="14">
        <v>100</v>
      </c>
      <c r="H4858" s="14">
        <v>10000</v>
      </c>
      <c r="I4858" s="14">
        <v>100</v>
      </c>
    </row>
    <row r="4859" spans="1:9" ht="30" x14ac:dyDescent="0.25">
      <c r="A4859" s="575"/>
      <c r="B4859" s="432"/>
      <c r="C4859" s="159" t="s">
        <v>3497</v>
      </c>
      <c r="D4859" s="144" t="s">
        <v>36</v>
      </c>
      <c r="E4859" s="12" t="s">
        <v>14</v>
      </c>
      <c r="F4859" s="12" t="s">
        <v>15</v>
      </c>
      <c r="G4859" s="14">
        <v>10</v>
      </c>
      <c r="H4859" s="14">
        <v>35000</v>
      </c>
      <c r="I4859" s="14">
        <v>3500</v>
      </c>
    </row>
    <row r="4860" spans="1:9" x14ac:dyDescent="0.25">
      <c r="A4860" s="575"/>
      <c r="B4860" s="432"/>
      <c r="C4860" s="159" t="s">
        <v>3498</v>
      </c>
      <c r="D4860" s="144" t="s">
        <v>38</v>
      </c>
      <c r="E4860" s="12" t="s">
        <v>14</v>
      </c>
      <c r="F4860" s="12" t="s">
        <v>15</v>
      </c>
      <c r="G4860" s="14">
        <v>100</v>
      </c>
      <c r="H4860" s="14">
        <v>50000</v>
      </c>
      <c r="I4860" s="14">
        <v>500</v>
      </c>
    </row>
    <row r="4861" spans="1:9" x14ac:dyDescent="0.25">
      <c r="A4861" s="575"/>
      <c r="B4861" s="432"/>
      <c r="C4861" s="143" t="s">
        <v>3499</v>
      </c>
      <c r="D4861" s="144" t="s">
        <v>42</v>
      </c>
      <c r="E4861" s="12" t="s">
        <v>14</v>
      </c>
      <c r="F4861" s="12" t="s">
        <v>15</v>
      </c>
      <c r="G4861" s="14">
        <v>660</v>
      </c>
      <c r="H4861" s="14">
        <v>82500</v>
      </c>
      <c r="I4861" s="14">
        <v>125</v>
      </c>
    </row>
    <row r="4862" spans="1:9" x14ac:dyDescent="0.25">
      <c r="A4862" s="575"/>
      <c r="B4862" s="432"/>
      <c r="C4862" s="159" t="s">
        <v>3500</v>
      </c>
      <c r="D4862" s="144" t="s">
        <v>44</v>
      </c>
      <c r="E4862" s="12" t="s">
        <v>14</v>
      </c>
      <c r="F4862" s="12" t="s">
        <v>15</v>
      </c>
      <c r="G4862" s="14">
        <v>1200</v>
      </c>
      <c r="H4862" s="14">
        <v>24000</v>
      </c>
      <c r="I4862" s="14">
        <v>20</v>
      </c>
    </row>
    <row r="4863" spans="1:9" x14ac:dyDescent="0.25">
      <c r="A4863" s="575"/>
      <c r="B4863" s="432"/>
      <c r="C4863" s="143" t="s">
        <v>3501</v>
      </c>
      <c r="D4863" s="144" t="s">
        <v>46</v>
      </c>
      <c r="E4863" s="12" t="s">
        <v>14</v>
      </c>
      <c r="F4863" s="12" t="s">
        <v>15</v>
      </c>
      <c r="G4863" s="14">
        <v>3125</v>
      </c>
      <c r="H4863" s="14">
        <v>50000</v>
      </c>
      <c r="I4863" s="14">
        <v>16</v>
      </c>
    </row>
    <row r="4864" spans="1:9" x14ac:dyDescent="0.25">
      <c r="A4864" s="575"/>
      <c r="B4864" s="432"/>
      <c r="C4864" s="143" t="s">
        <v>3502</v>
      </c>
      <c r="D4864" s="144" t="s">
        <v>3503</v>
      </c>
      <c r="E4864" s="12" t="s">
        <v>14</v>
      </c>
      <c r="F4864" s="12" t="s">
        <v>15</v>
      </c>
      <c r="G4864" s="14">
        <v>800</v>
      </c>
      <c r="H4864" s="14">
        <v>8000</v>
      </c>
      <c r="I4864" s="14">
        <v>10</v>
      </c>
    </row>
    <row r="4865" spans="1:9" x14ac:dyDescent="0.25">
      <c r="A4865" s="575"/>
      <c r="B4865" s="432"/>
      <c r="C4865" s="159" t="s">
        <v>3504</v>
      </c>
      <c r="D4865" s="144" t="s">
        <v>48</v>
      </c>
      <c r="E4865" s="12" t="s">
        <v>14</v>
      </c>
      <c r="F4865" s="12" t="s">
        <v>49</v>
      </c>
      <c r="G4865" s="14">
        <v>650</v>
      </c>
      <c r="H4865" s="14">
        <v>1755000</v>
      </c>
      <c r="I4865" s="14">
        <v>2700</v>
      </c>
    </row>
    <row r="4866" spans="1:9" x14ac:dyDescent="0.25">
      <c r="A4866" s="575"/>
      <c r="B4866" s="432"/>
      <c r="C4866" s="159" t="s">
        <v>3505</v>
      </c>
      <c r="D4866" s="144" t="s">
        <v>3506</v>
      </c>
      <c r="E4866" s="12" t="s">
        <v>14</v>
      </c>
      <c r="F4866" s="12" t="s">
        <v>15</v>
      </c>
      <c r="G4866" s="14">
        <v>10</v>
      </c>
      <c r="H4866" s="14">
        <v>200000</v>
      </c>
      <c r="I4866" s="14">
        <v>20000</v>
      </c>
    </row>
    <row r="4867" spans="1:9" ht="30" x14ac:dyDescent="0.25">
      <c r="A4867" s="575"/>
      <c r="B4867" s="432"/>
      <c r="C4867" s="159" t="s">
        <v>3507</v>
      </c>
      <c r="D4867" s="144" t="s">
        <v>53</v>
      </c>
      <c r="E4867" s="12" t="s">
        <v>14</v>
      </c>
      <c r="F4867" s="12" t="s">
        <v>15</v>
      </c>
      <c r="G4867" s="14">
        <v>150</v>
      </c>
      <c r="H4867" s="14">
        <v>45000</v>
      </c>
      <c r="I4867" s="14">
        <v>300</v>
      </c>
    </row>
    <row r="4868" spans="1:9" ht="30" x14ac:dyDescent="0.25">
      <c r="A4868" s="575"/>
      <c r="B4868" s="432"/>
      <c r="C4868" s="159" t="s">
        <v>3508</v>
      </c>
      <c r="D4868" s="144" t="s">
        <v>3509</v>
      </c>
      <c r="E4868" s="12" t="s">
        <v>14</v>
      </c>
      <c r="F4868" s="12" t="s">
        <v>15</v>
      </c>
      <c r="G4868" s="14">
        <v>80</v>
      </c>
      <c r="H4868" s="14">
        <v>24000</v>
      </c>
      <c r="I4868" s="14">
        <v>300</v>
      </c>
    </row>
    <row r="4869" spans="1:9" ht="30" x14ac:dyDescent="0.25">
      <c r="A4869" s="575"/>
      <c r="B4869" s="432"/>
      <c r="C4869" s="159" t="s">
        <v>3510</v>
      </c>
      <c r="D4869" s="144" t="s">
        <v>3511</v>
      </c>
      <c r="E4869" s="12" t="s">
        <v>14</v>
      </c>
      <c r="F4869" s="12" t="s">
        <v>15</v>
      </c>
      <c r="G4869" s="14">
        <v>1400</v>
      </c>
      <c r="H4869" s="14">
        <v>28000</v>
      </c>
      <c r="I4869" s="14">
        <v>20</v>
      </c>
    </row>
    <row r="4870" spans="1:9" ht="45" x14ac:dyDescent="0.25">
      <c r="A4870" s="575"/>
      <c r="B4870" s="432"/>
      <c r="C4870" s="159" t="s">
        <v>3512</v>
      </c>
      <c r="D4870" s="144" t="s">
        <v>3513</v>
      </c>
      <c r="E4870" s="12" t="s">
        <v>14</v>
      </c>
      <c r="F4870" s="12" t="s">
        <v>15</v>
      </c>
      <c r="G4870" s="14">
        <v>2600</v>
      </c>
      <c r="H4870" s="14">
        <v>52000</v>
      </c>
      <c r="I4870" s="14">
        <v>20</v>
      </c>
    </row>
    <row r="4871" spans="1:9" x14ac:dyDescent="0.25">
      <c r="A4871" s="575"/>
      <c r="B4871" s="432"/>
      <c r="C4871" s="159" t="s">
        <v>3514</v>
      </c>
      <c r="D4871" s="144" t="s">
        <v>3515</v>
      </c>
      <c r="E4871" s="12" t="s">
        <v>14</v>
      </c>
      <c r="F4871" s="12" t="s">
        <v>15</v>
      </c>
      <c r="G4871" s="14">
        <v>80000</v>
      </c>
      <c r="H4871" s="14">
        <v>240000</v>
      </c>
      <c r="I4871" s="14">
        <v>3</v>
      </c>
    </row>
    <row r="4872" spans="1:9" ht="30" x14ac:dyDescent="0.25">
      <c r="A4872" s="575"/>
      <c r="B4872" s="432"/>
      <c r="C4872" s="159" t="s">
        <v>3516</v>
      </c>
      <c r="D4872" s="144" t="s">
        <v>346</v>
      </c>
      <c r="E4872" s="12" t="s">
        <v>14</v>
      </c>
      <c r="F4872" s="12" t="s">
        <v>15</v>
      </c>
      <c r="G4872" s="14">
        <v>200</v>
      </c>
      <c r="H4872" s="14">
        <v>4000</v>
      </c>
      <c r="I4872" s="14">
        <v>20</v>
      </c>
    </row>
    <row r="4873" spans="1:9" x14ac:dyDescent="0.25">
      <c r="A4873" s="575"/>
      <c r="B4873" s="432"/>
      <c r="C4873" s="159" t="s">
        <v>3517</v>
      </c>
      <c r="D4873" s="144" t="s">
        <v>348</v>
      </c>
      <c r="E4873" s="12" t="s">
        <v>14</v>
      </c>
      <c r="F4873" s="12" t="s">
        <v>15</v>
      </c>
      <c r="G4873" s="14">
        <v>500</v>
      </c>
      <c r="H4873" s="14">
        <v>8000</v>
      </c>
      <c r="I4873" s="14">
        <v>16</v>
      </c>
    </row>
    <row r="4874" spans="1:9" ht="45" x14ac:dyDescent="0.25">
      <c r="A4874" s="575"/>
      <c r="B4874" s="432"/>
      <c r="C4874" s="159" t="s">
        <v>3518</v>
      </c>
      <c r="D4874" s="144" t="s">
        <v>3519</v>
      </c>
      <c r="E4874" s="12" t="s">
        <v>14</v>
      </c>
      <c r="F4874" s="12" t="s">
        <v>15</v>
      </c>
      <c r="G4874" s="14">
        <v>400</v>
      </c>
      <c r="H4874" s="14">
        <v>8000</v>
      </c>
      <c r="I4874" s="14">
        <v>20</v>
      </c>
    </row>
    <row r="4875" spans="1:9" ht="45" x14ac:dyDescent="0.25">
      <c r="A4875" s="575"/>
      <c r="B4875" s="432"/>
      <c r="C4875" s="159" t="s">
        <v>3520</v>
      </c>
      <c r="D4875" s="144" t="s">
        <v>3521</v>
      </c>
      <c r="E4875" s="12" t="s">
        <v>14</v>
      </c>
      <c r="F4875" s="12" t="s">
        <v>15</v>
      </c>
      <c r="G4875" s="14">
        <v>500</v>
      </c>
      <c r="H4875" s="14">
        <v>10000</v>
      </c>
      <c r="I4875" s="14">
        <v>20</v>
      </c>
    </row>
    <row r="4876" spans="1:9" x14ac:dyDescent="0.25">
      <c r="A4876" s="575"/>
      <c r="B4876" s="432"/>
      <c r="C4876" s="159" t="s">
        <v>3522</v>
      </c>
      <c r="D4876" s="144" t="s">
        <v>59</v>
      </c>
      <c r="E4876" s="12" t="s">
        <v>14</v>
      </c>
      <c r="F4876" s="12" t="s">
        <v>30</v>
      </c>
      <c r="G4876" s="14">
        <v>100</v>
      </c>
      <c r="H4876" s="14">
        <v>5000</v>
      </c>
      <c r="I4876" s="14">
        <v>50</v>
      </c>
    </row>
    <row r="4877" spans="1:9" x14ac:dyDescent="0.25">
      <c r="A4877" s="575"/>
      <c r="B4877" s="432"/>
      <c r="C4877" s="143" t="s">
        <v>3523</v>
      </c>
      <c r="D4877" s="144" t="s">
        <v>352</v>
      </c>
      <c r="E4877" s="12" t="s">
        <v>14</v>
      </c>
      <c r="F4877" s="12" t="s">
        <v>30</v>
      </c>
      <c r="G4877" s="14">
        <v>250</v>
      </c>
      <c r="H4877" s="14">
        <v>10500</v>
      </c>
      <c r="I4877" s="14">
        <v>42</v>
      </c>
    </row>
    <row r="4878" spans="1:9" x14ac:dyDescent="0.25">
      <c r="A4878" s="575"/>
      <c r="B4878" s="432"/>
      <c r="C4878" s="159" t="s">
        <v>3524</v>
      </c>
      <c r="D4878" s="144" t="s">
        <v>354</v>
      </c>
      <c r="E4878" s="12" t="s">
        <v>14</v>
      </c>
      <c r="F4878" s="12" t="s">
        <v>15</v>
      </c>
      <c r="G4878" s="14">
        <v>30</v>
      </c>
      <c r="H4878" s="14">
        <v>1500</v>
      </c>
      <c r="I4878" s="14">
        <v>50</v>
      </c>
    </row>
    <row r="4879" spans="1:9" x14ac:dyDescent="0.25">
      <c r="A4879" s="575"/>
      <c r="B4879" s="432"/>
      <c r="C4879" s="143" t="s">
        <v>3525</v>
      </c>
      <c r="D4879" s="144" t="s">
        <v>63</v>
      </c>
      <c r="E4879" s="12" t="s">
        <v>14</v>
      </c>
      <c r="F4879" s="12" t="s">
        <v>15</v>
      </c>
      <c r="G4879" s="14">
        <v>50</v>
      </c>
      <c r="H4879" s="14">
        <v>2500</v>
      </c>
      <c r="I4879" s="14">
        <v>50</v>
      </c>
    </row>
    <row r="4880" spans="1:9" x14ac:dyDescent="0.25">
      <c r="A4880" s="575"/>
      <c r="B4880" s="432"/>
      <c r="C4880" s="159" t="s">
        <v>3526</v>
      </c>
      <c r="D4880" s="144" t="s">
        <v>358</v>
      </c>
      <c r="E4880" s="12" t="s">
        <v>14</v>
      </c>
      <c r="F4880" s="12" t="s">
        <v>15</v>
      </c>
      <c r="G4880" s="14">
        <v>100</v>
      </c>
      <c r="H4880" s="14">
        <v>4000</v>
      </c>
      <c r="I4880" s="14">
        <v>40</v>
      </c>
    </row>
    <row r="4881" spans="1:9" ht="30" x14ac:dyDescent="0.25">
      <c r="A4881" s="575"/>
      <c r="B4881" s="432"/>
      <c r="C4881" s="159" t="s">
        <v>3527</v>
      </c>
      <c r="D4881" s="144" t="s">
        <v>3427</v>
      </c>
      <c r="E4881" s="12" t="s">
        <v>14</v>
      </c>
      <c r="F4881" s="12" t="s">
        <v>402</v>
      </c>
      <c r="G4881" s="14">
        <v>300</v>
      </c>
      <c r="H4881" s="14">
        <v>30000</v>
      </c>
      <c r="I4881" s="14">
        <v>100</v>
      </c>
    </row>
    <row r="4882" spans="1:9" x14ac:dyDescent="0.25">
      <c r="A4882" s="575"/>
      <c r="B4882" s="432"/>
      <c r="C4882" s="159" t="s">
        <v>3528</v>
      </c>
      <c r="D4882" s="144" t="s">
        <v>3529</v>
      </c>
      <c r="E4882" s="12" t="s">
        <v>14</v>
      </c>
      <c r="F4882" s="12" t="s">
        <v>15</v>
      </c>
      <c r="G4882" s="14">
        <v>4000</v>
      </c>
      <c r="H4882" s="14">
        <v>20000</v>
      </c>
      <c r="I4882" s="14">
        <v>5</v>
      </c>
    </row>
    <row r="4883" spans="1:9" x14ac:dyDescent="0.25">
      <c r="A4883" s="575"/>
      <c r="B4883" s="432"/>
      <c r="C4883" s="159" t="s">
        <v>3530</v>
      </c>
      <c r="D4883" s="144" t="s">
        <v>3531</v>
      </c>
      <c r="E4883" s="117" t="s">
        <v>14</v>
      </c>
      <c r="F4883" s="117" t="s">
        <v>15</v>
      </c>
      <c r="G4883" s="14">
        <v>9000</v>
      </c>
      <c r="H4883" s="14">
        <v>36000</v>
      </c>
      <c r="I4883" s="14">
        <v>4</v>
      </c>
    </row>
    <row r="4884" spans="1:9" x14ac:dyDescent="0.25">
      <c r="A4884" s="575"/>
      <c r="B4884" s="417"/>
      <c r="C4884" s="212" t="s">
        <v>5650</v>
      </c>
      <c r="D4884" s="213" t="s">
        <v>4384</v>
      </c>
      <c r="E4884" s="214" t="s">
        <v>14</v>
      </c>
      <c r="F4884" s="214" t="s">
        <v>15</v>
      </c>
      <c r="G4884" s="215">
        <v>400</v>
      </c>
      <c r="H4884" s="216">
        <v>800</v>
      </c>
      <c r="I4884" s="215">
        <v>2000</v>
      </c>
    </row>
    <row r="4885" spans="1:9" s="8" customFormat="1" x14ac:dyDescent="0.25">
      <c r="A4885" s="575"/>
      <c r="B4885" s="424">
        <v>4264</v>
      </c>
      <c r="C4885" s="141" t="s">
        <v>64</v>
      </c>
      <c r="D4885" s="142" t="s">
        <v>65</v>
      </c>
      <c r="E4885" s="15" t="s">
        <v>14</v>
      </c>
      <c r="F4885" s="15" t="s">
        <v>66</v>
      </c>
      <c r="G4885" s="16">
        <v>470</v>
      </c>
      <c r="H4885" s="16">
        <v>11413950</v>
      </c>
      <c r="I4885" s="16">
        <v>24285</v>
      </c>
    </row>
    <row r="4886" spans="1:9" ht="30" x14ac:dyDescent="0.25">
      <c r="A4886" s="575"/>
      <c r="B4886" s="424"/>
      <c r="C4886" s="159" t="s">
        <v>3532</v>
      </c>
      <c r="D4886" s="144" t="s">
        <v>3533</v>
      </c>
      <c r="E4886" s="12" t="s">
        <v>14</v>
      </c>
      <c r="F4886" s="12" t="s">
        <v>15</v>
      </c>
      <c r="G4886" s="14">
        <v>45000</v>
      </c>
      <c r="H4886" s="14">
        <v>180000</v>
      </c>
      <c r="I4886" s="14">
        <v>4</v>
      </c>
    </row>
    <row r="4887" spans="1:9" ht="30" x14ac:dyDescent="0.25">
      <c r="A4887" s="575"/>
      <c r="B4887" s="424"/>
      <c r="C4887" s="159" t="s">
        <v>3534</v>
      </c>
      <c r="D4887" s="144" t="s">
        <v>3535</v>
      </c>
      <c r="E4887" s="12" t="s">
        <v>14</v>
      </c>
      <c r="F4887" s="12" t="s">
        <v>15</v>
      </c>
      <c r="G4887" s="14">
        <v>45000</v>
      </c>
      <c r="H4887" s="14">
        <v>180000</v>
      </c>
      <c r="I4887" s="14">
        <v>4</v>
      </c>
    </row>
    <row r="4888" spans="1:9" x14ac:dyDescent="0.25">
      <c r="A4888" s="575"/>
      <c r="B4888" s="424">
        <v>4267</v>
      </c>
      <c r="C4888" s="143" t="s">
        <v>3536</v>
      </c>
      <c r="D4888" s="144" t="s">
        <v>3537</v>
      </c>
      <c r="E4888" s="12" t="s">
        <v>14</v>
      </c>
      <c r="F4888" s="12" t="s">
        <v>15</v>
      </c>
      <c r="G4888" s="14">
        <v>250</v>
      </c>
      <c r="H4888" s="14">
        <v>17500</v>
      </c>
      <c r="I4888" s="14">
        <v>70</v>
      </c>
    </row>
    <row r="4889" spans="1:9" ht="30" x14ac:dyDescent="0.25">
      <c r="A4889" s="575"/>
      <c r="B4889" s="424"/>
      <c r="C4889" s="143" t="s">
        <v>3538</v>
      </c>
      <c r="D4889" s="144" t="s">
        <v>3539</v>
      </c>
      <c r="E4889" s="12" t="s">
        <v>14</v>
      </c>
      <c r="F4889" s="12" t="s">
        <v>30</v>
      </c>
      <c r="G4889" s="14">
        <v>350</v>
      </c>
      <c r="H4889" s="14">
        <v>10500</v>
      </c>
      <c r="I4889" s="14">
        <v>30</v>
      </c>
    </row>
    <row r="4890" spans="1:9" ht="30" x14ac:dyDescent="0.25">
      <c r="A4890" s="575"/>
      <c r="B4890" s="424"/>
      <c r="C4890" s="23" t="s">
        <v>3540</v>
      </c>
      <c r="D4890" s="24" t="s">
        <v>3541</v>
      </c>
      <c r="E4890" s="18" t="s">
        <v>14</v>
      </c>
      <c r="F4890" s="18" t="s">
        <v>66</v>
      </c>
      <c r="G4890" s="53">
        <v>800</v>
      </c>
      <c r="H4890" s="53">
        <v>40000</v>
      </c>
      <c r="I4890" s="53">
        <v>50</v>
      </c>
    </row>
    <row r="4891" spans="1:9" x14ac:dyDescent="0.25">
      <c r="A4891" s="575"/>
      <c r="B4891" s="424"/>
      <c r="C4891" s="23" t="s">
        <v>3542</v>
      </c>
      <c r="D4891" s="24" t="s">
        <v>3543</v>
      </c>
      <c r="E4891" s="18" t="s">
        <v>14</v>
      </c>
      <c r="F4891" s="18" t="s">
        <v>66</v>
      </c>
      <c r="G4891" s="53">
        <v>500</v>
      </c>
      <c r="H4891" s="53">
        <v>85000</v>
      </c>
      <c r="I4891" s="53">
        <v>170</v>
      </c>
    </row>
    <row r="4892" spans="1:9" x14ac:dyDescent="0.25">
      <c r="A4892" s="575"/>
      <c r="B4892" s="424"/>
      <c r="C4892" s="159" t="s">
        <v>3544</v>
      </c>
      <c r="D4892" s="144" t="s">
        <v>1041</v>
      </c>
      <c r="E4892" s="12" t="s">
        <v>14</v>
      </c>
      <c r="F4892" s="12" t="s">
        <v>15</v>
      </c>
      <c r="G4892" s="14">
        <v>1600</v>
      </c>
      <c r="H4892" s="14">
        <v>160000</v>
      </c>
      <c r="I4892" s="14">
        <v>100</v>
      </c>
    </row>
    <row r="4893" spans="1:9" ht="30" x14ac:dyDescent="0.25">
      <c r="A4893" s="575"/>
      <c r="B4893" s="424"/>
      <c r="C4893" s="159" t="s">
        <v>3545</v>
      </c>
      <c r="D4893" s="144" t="s">
        <v>3546</v>
      </c>
      <c r="E4893" s="12" t="s">
        <v>14</v>
      </c>
      <c r="F4893" s="12" t="s">
        <v>15</v>
      </c>
      <c r="G4893" s="14">
        <v>700</v>
      </c>
      <c r="H4893" s="14">
        <v>35000</v>
      </c>
      <c r="I4893" s="14">
        <v>50</v>
      </c>
    </row>
    <row r="4894" spans="1:9" ht="30" x14ac:dyDescent="0.25">
      <c r="A4894" s="575"/>
      <c r="B4894" s="424"/>
      <c r="C4894" s="159" t="s">
        <v>3547</v>
      </c>
      <c r="D4894" s="144" t="s">
        <v>3548</v>
      </c>
      <c r="E4894" s="12" t="s">
        <v>14</v>
      </c>
      <c r="F4894" s="12" t="s">
        <v>15</v>
      </c>
      <c r="G4894" s="14">
        <v>1200</v>
      </c>
      <c r="H4894" s="14">
        <v>24000</v>
      </c>
      <c r="I4894" s="14">
        <v>20</v>
      </c>
    </row>
    <row r="4895" spans="1:9" ht="30" x14ac:dyDescent="0.25">
      <c r="A4895" s="575"/>
      <c r="B4895" s="424"/>
      <c r="C4895" s="159" t="s">
        <v>3549</v>
      </c>
      <c r="D4895" s="144" t="s">
        <v>3550</v>
      </c>
      <c r="E4895" s="12" t="s">
        <v>14</v>
      </c>
      <c r="F4895" s="12" t="s">
        <v>15</v>
      </c>
      <c r="G4895" s="14">
        <v>700</v>
      </c>
      <c r="H4895" s="14">
        <v>35000</v>
      </c>
      <c r="I4895" s="14">
        <v>50</v>
      </c>
    </row>
    <row r="4896" spans="1:9" ht="30" x14ac:dyDescent="0.25">
      <c r="A4896" s="575"/>
      <c r="B4896" s="424"/>
      <c r="C4896" s="159" t="s">
        <v>3551</v>
      </c>
      <c r="D4896" s="144" t="s">
        <v>3552</v>
      </c>
      <c r="E4896" s="12" t="s">
        <v>14</v>
      </c>
      <c r="F4896" s="12" t="s">
        <v>15</v>
      </c>
      <c r="G4896" s="14">
        <v>4500</v>
      </c>
      <c r="H4896" s="14">
        <v>45000</v>
      </c>
      <c r="I4896" s="14">
        <v>10</v>
      </c>
    </row>
    <row r="4897" spans="1:9" ht="30" x14ac:dyDescent="0.25">
      <c r="A4897" s="575"/>
      <c r="B4897" s="424"/>
      <c r="C4897" s="143" t="s">
        <v>3553</v>
      </c>
      <c r="D4897" s="144" t="s">
        <v>3554</v>
      </c>
      <c r="E4897" s="12" t="s">
        <v>14</v>
      </c>
      <c r="F4897" s="12" t="s">
        <v>15</v>
      </c>
      <c r="G4897" s="14">
        <v>5000</v>
      </c>
      <c r="H4897" s="14">
        <v>45000</v>
      </c>
      <c r="I4897" s="14">
        <v>9</v>
      </c>
    </row>
    <row r="4898" spans="1:9" x14ac:dyDescent="0.25">
      <c r="A4898" s="575"/>
      <c r="B4898" s="424"/>
      <c r="C4898" s="159" t="s">
        <v>3555</v>
      </c>
      <c r="D4898" s="144" t="s">
        <v>394</v>
      </c>
      <c r="E4898" s="12" t="s">
        <v>14</v>
      </c>
      <c r="F4898" s="12" t="s">
        <v>15</v>
      </c>
      <c r="G4898" s="14">
        <v>300</v>
      </c>
      <c r="H4898" s="14">
        <v>3000</v>
      </c>
      <c r="I4898" s="14">
        <v>10</v>
      </c>
    </row>
    <row r="4899" spans="1:9" x14ac:dyDescent="0.25">
      <c r="A4899" s="575"/>
      <c r="B4899" s="424"/>
      <c r="C4899" s="159" t="s">
        <v>3556</v>
      </c>
      <c r="D4899" s="144" t="s">
        <v>396</v>
      </c>
      <c r="E4899" s="12" t="s">
        <v>14</v>
      </c>
      <c r="F4899" s="12" t="s">
        <v>15</v>
      </c>
      <c r="G4899" s="14">
        <v>2700</v>
      </c>
      <c r="H4899" s="14">
        <v>16200</v>
      </c>
      <c r="I4899" s="14">
        <v>6</v>
      </c>
    </row>
    <row r="4900" spans="1:9" ht="30" x14ac:dyDescent="0.25">
      <c r="A4900" s="575"/>
      <c r="B4900" s="424"/>
      <c r="C4900" s="159" t="s">
        <v>3557</v>
      </c>
      <c r="D4900" s="144" t="s">
        <v>682</v>
      </c>
      <c r="E4900" s="12" t="s">
        <v>14</v>
      </c>
      <c r="F4900" s="12" t="s">
        <v>15</v>
      </c>
      <c r="G4900" s="14">
        <v>500</v>
      </c>
      <c r="H4900" s="14">
        <v>10000</v>
      </c>
      <c r="I4900" s="14">
        <v>20</v>
      </c>
    </row>
    <row r="4901" spans="1:9" x14ac:dyDescent="0.25">
      <c r="A4901" s="575"/>
      <c r="B4901" s="424"/>
      <c r="C4901" s="159" t="s">
        <v>3558</v>
      </c>
      <c r="D4901" s="144" t="s">
        <v>82</v>
      </c>
      <c r="E4901" s="12" t="s">
        <v>14</v>
      </c>
      <c r="F4901" s="12" t="s">
        <v>15</v>
      </c>
      <c r="G4901" s="14">
        <v>130</v>
      </c>
      <c r="H4901" s="14">
        <v>117000</v>
      </c>
      <c r="I4901" s="14">
        <v>900</v>
      </c>
    </row>
    <row r="4902" spans="1:9" ht="30" x14ac:dyDescent="0.25">
      <c r="A4902" s="575"/>
      <c r="B4902" s="424"/>
      <c r="C4902" s="159" t="s">
        <v>3559</v>
      </c>
      <c r="D4902" s="144" t="s">
        <v>3560</v>
      </c>
      <c r="E4902" s="12" t="s">
        <v>14</v>
      </c>
      <c r="F4902" s="12" t="s">
        <v>15</v>
      </c>
      <c r="G4902" s="14">
        <v>170</v>
      </c>
      <c r="H4902" s="14">
        <v>68000</v>
      </c>
      <c r="I4902" s="14">
        <v>400</v>
      </c>
    </row>
    <row r="4903" spans="1:9" x14ac:dyDescent="0.25">
      <c r="A4903" s="575"/>
      <c r="B4903" s="424"/>
      <c r="C4903" s="159" t="s">
        <v>3561</v>
      </c>
      <c r="D4903" s="144" t="s">
        <v>685</v>
      </c>
      <c r="E4903" s="12" t="s">
        <v>14</v>
      </c>
      <c r="F4903" s="12" t="s">
        <v>15</v>
      </c>
      <c r="G4903" s="14">
        <v>400</v>
      </c>
      <c r="H4903" s="14">
        <v>16000</v>
      </c>
      <c r="I4903" s="14">
        <v>40</v>
      </c>
    </row>
    <row r="4904" spans="1:9" ht="30" x14ac:dyDescent="0.25">
      <c r="A4904" s="575"/>
      <c r="B4904" s="424"/>
      <c r="C4904" s="143" t="s">
        <v>3562</v>
      </c>
      <c r="D4904" s="144" t="s">
        <v>3563</v>
      </c>
      <c r="E4904" s="12" t="s">
        <v>14</v>
      </c>
      <c r="F4904" s="12" t="s">
        <v>15</v>
      </c>
      <c r="G4904" s="14">
        <v>750</v>
      </c>
      <c r="H4904" s="14">
        <v>30000</v>
      </c>
      <c r="I4904" s="14">
        <v>40</v>
      </c>
    </row>
    <row r="4905" spans="1:9" x14ac:dyDescent="0.25">
      <c r="A4905" s="575"/>
      <c r="B4905" s="424"/>
      <c r="C4905" s="159" t="s">
        <v>3564</v>
      </c>
      <c r="D4905" s="144" t="s">
        <v>409</v>
      </c>
      <c r="E4905" s="12" t="s">
        <v>14</v>
      </c>
      <c r="F4905" s="12" t="s">
        <v>15</v>
      </c>
      <c r="G4905" s="14">
        <v>1400</v>
      </c>
      <c r="H4905" s="14">
        <v>28000</v>
      </c>
      <c r="I4905" s="14">
        <v>20</v>
      </c>
    </row>
    <row r="4906" spans="1:9" x14ac:dyDescent="0.25">
      <c r="A4906" s="575"/>
      <c r="B4906" s="424"/>
      <c r="C4906" s="159" t="s">
        <v>3565</v>
      </c>
      <c r="D4906" s="144" t="s">
        <v>3566</v>
      </c>
      <c r="E4906" s="12" t="s">
        <v>14</v>
      </c>
      <c r="F4906" s="12" t="s">
        <v>15</v>
      </c>
      <c r="G4906" s="14">
        <v>1800</v>
      </c>
      <c r="H4906" s="14">
        <v>10800</v>
      </c>
      <c r="I4906" s="14">
        <v>6</v>
      </c>
    </row>
    <row r="4907" spans="1:9" x14ac:dyDescent="0.25">
      <c r="A4907" s="575"/>
      <c r="B4907" s="424"/>
      <c r="C4907" s="159" t="s">
        <v>3567</v>
      </c>
      <c r="D4907" s="144" t="s">
        <v>411</v>
      </c>
      <c r="E4907" s="12" t="s">
        <v>14</v>
      </c>
      <c r="F4907" s="12" t="s">
        <v>15</v>
      </c>
      <c r="G4907" s="14">
        <v>1500</v>
      </c>
      <c r="H4907" s="14">
        <v>4500</v>
      </c>
      <c r="I4907" s="14">
        <v>3</v>
      </c>
    </row>
    <row r="4908" spans="1:9" x14ac:dyDescent="0.25">
      <c r="A4908" s="575"/>
      <c r="B4908" s="424"/>
      <c r="C4908" s="159" t="s">
        <v>3568</v>
      </c>
      <c r="D4908" s="144" t="s">
        <v>2735</v>
      </c>
      <c r="E4908" s="12" t="s">
        <v>14</v>
      </c>
      <c r="F4908" s="12" t="s">
        <v>15</v>
      </c>
      <c r="G4908" s="14">
        <v>200</v>
      </c>
      <c r="H4908" s="14">
        <v>10000</v>
      </c>
      <c r="I4908" s="14">
        <v>50</v>
      </c>
    </row>
    <row r="4909" spans="1:9" x14ac:dyDescent="0.25">
      <c r="A4909" s="575"/>
      <c r="B4909" s="424"/>
      <c r="C4909" s="143">
        <v>39513200505</v>
      </c>
      <c r="D4909" s="144" t="s">
        <v>416</v>
      </c>
      <c r="E4909" s="12" t="s">
        <v>14</v>
      </c>
      <c r="F4909" s="12" t="s">
        <v>15</v>
      </c>
      <c r="G4909" s="14">
        <v>150</v>
      </c>
      <c r="H4909" s="14">
        <v>180000</v>
      </c>
      <c r="I4909" s="14">
        <v>1200</v>
      </c>
    </row>
    <row r="4910" spans="1:9" x14ac:dyDescent="0.25">
      <c r="A4910" s="575"/>
      <c r="B4910" s="424"/>
      <c r="C4910" s="159" t="s">
        <v>3569</v>
      </c>
      <c r="D4910" s="144" t="s">
        <v>3570</v>
      </c>
      <c r="E4910" s="12" t="s">
        <v>14</v>
      </c>
      <c r="F4910" s="12" t="s">
        <v>15</v>
      </c>
      <c r="G4910" s="14">
        <v>450</v>
      </c>
      <c r="H4910" s="14">
        <v>27000</v>
      </c>
      <c r="I4910" s="14">
        <v>60</v>
      </c>
    </row>
    <row r="4911" spans="1:9" ht="30" x14ac:dyDescent="0.25">
      <c r="A4911" s="575"/>
      <c r="B4911" s="424"/>
      <c r="C4911" s="143" t="s">
        <v>3571</v>
      </c>
      <c r="D4911" s="144" t="s">
        <v>3572</v>
      </c>
      <c r="E4911" s="12" t="s">
        <v>14</v>
      </c>
      <c r="F4911" s="12" t="s">
        <v>15</v>
      </c>
      <c r="G4911" s="14">
        <v>1800</v>
      </c>
      <c r="H4911" s="14">
        <v>9000</v>
      </c>
      <c r="I4911" s="14">
        <v>5</v>
      </c>
    </row>
    <row r="4912" spans="1:9" x14ac:dyDescent="0.25">
      <c r="A4912" s="575"/>
      <c r="B4912" s="424"/>
      <c r="C4912" s="143" t="s">
        <v>3573</v>
      </c>
      <c r="D4912" s="144" t="s">
        <v>3574</v>
      </c>
      <c r="E4912" s="12" t="s">
        <v>14</v>
      </c>
      <c r="F4912" s="12" t="s">
        <v>470</v>
      </c>
      <c r="G4912" s="14">
        <v>6000</v>
      </c>
      <c r="H4912" s="14">
        <v>18000</v>
      </c>
      <c r="I4912" s="14">
        <v>3</v>
      </c>
    </row>
    <row r="4913" spans="1:9" x14ac:dyDescent="0.25">
      <c r="A4913" s="575"/>
      <c r="B4913" s="424"/>
      <c r="C4913" s="159" t="s">
        <v>3575</v>
      </c>
      <c r="D4913" s="144" t="s">
        <v>3576</v>
      </c>
      <c r="E4913" s="12" t="s">
        <v>14</v>
      </c>
      <c r="F4913" s="12" t="s">
        <v>15</v>
      </c>
      <c r="G4913" s="14">
        <v>1500</v>
      </c>
      <c r="H4913" s="14">
        <v>7500</v>
      </c>
      <c r="I4913" s="14">
        <v>5</v>
      </c>
    </row>
    <row r="4914" spans="1:9" ht="30" x14ac:dyDescent="0.25">
      <c r="A4914" s="575"/>
      <c r="B4914" s="424"/>
      <c r="C4914" s="159" t="s">
        <v>3577</v>
      </c>
      <c r="D4914" s="144" t="s">
        <v>3578</v>
      </c>
      <c r="E4914" s="12" t="s">
        <v>14</v>
      </c>
      <c r="F4914" s="12" t="s">
        <v>15</v>
      </c>
      <c r="G4914" s="14">
        <v>6000</v>
      </c>
      <c r="H4914" s="14">
        <v>30000</v>
      </c>
      <c r="I4914" s="14">
        <v>5</v>
      </c>
    </row>
    <row r="4915" spans="1:9" ht="30" x14ac:dyDescent="0.25">
      <c r="A4915" s="575"/>
      <c r="B4915" s="424"/>
      <c r="C4915" s="159" t="s">
        <v>3579</v>
      </c>
      <c r="D4915" s="144" t="s">
        <v>3580</v>
      </c>
      <c r="E4915" s="12" t="s">
        <v>14</v>
      </c>
      <c r="F4915" s="12" t="s">
        <v>66</v>
      </c>
      <c r="G4915" s="14">
        <v>600</v>
      </c>
      <c r="H4915" s="14">
        <v>30000</v>
      </c>
      <c r="I4915" s="14">
        <v>50</v>
      </c>
    </row>
    <row r="4916" spans="1:9" ht="30" x14ac:dyDescent="0.25">
      <c r="A4916" s="575"/>
      <c r="B4916" s="424"/>
      <c r="C4916" s="159" t="s">
        <v>3581</v>
      </c>
      <c r="D4916" s="144" t="s">
        <v>3582</v>
      </c>
      <c r="E4916" s="12" t="s">
        <v>14</v>
      </c>
      <c r="F4916" s="12" t="s">
        <v>66</v>
      </c>
      <c r="G4916" s="14">
        <v>1200</v>
      </c>
      <c r="H4916" s="14">
        <v>18000</v>
      </c>
      <c r="I4916" s="14">
        <v>15</v>
      </c>
    </row>
    <row r="4917" spans="1:9" x14ac:dyDescent="0.25">
      <c r="A4917" s="575"/>
      <c r="B4917" s="424"/>
      <c r="C4917" s="159" t="s">
        <v>3583</v>
      </c>
      <c r="D4917" s="144" t="s">
        <v>694</v>
      </c>
      <c r="E4917" s="12" t="s">
        <v>14</v>
      </c>
      <c r="F4917" s="12" t="s">
        <v>49</v>
      </c>
      <c r="G4917" s="14">
        <v>750</v>
      </c>
      <c r="H4917" s="14">
        <v>15000</v>
      </c>
      <c r="I4917" s="14">
        <v>20</v>
      </c>
    </row>
    <row r="4918" spans="1:9" x14ac:dyDescent="0.25">
      <c r="A4918" s="575"/>
      <c r="B4918" s="424"/>
      <c r="C4918" s="159" t="s">
        <v>3584</v>
      </c>
      <c r="D4918" s="144" t="s">
        <v>99</v>
      </c>
      <c r="E4918" s="12" t="s">
        <v>14</v>
      </c>
      <c r="F4918" s="12" t="s">
        <v>66</v>
      </c>
      <c r="G4918" s="14">
        <v>600</v>
      </c>
      <c r="H4918" s="14">
        <v>150000</v>
      </c>
      <c r="I4918" s="14">
        <v>250</v>
      </c>
    </row>
    <row r="4919" spans="1:9" x14ac:dyDescent="0.25">
      <c r="A4919" s="575"/>
      <c r="B4919" s="424"/>
      <c r="C4919" s="159" t="s">
        <v>3585</v>
      </c>
      <c r="D4919" s="144" t="s">
        <v>101</v>
      </c>
      <c r="E4919" s="12" t="s">
        <v>14</v>
      </c>
      <c r="F4919" s="12" t="s">
        <v>66</v>
      </c>
      <c r="G4919" s="14">
        <v>950</v>
      </c>
      <c r="H4919" s="14">
        <v>27550</v>
      </c>
      <c r="I4919" s="14">
        <v>29</v>
      </c>
    </row>
    <row r="4920" spans="1:9" x14ac:dyDescent="0.25">
      <c r="A4920" s="575"/>
      <c r="B4920" s="424"/>
      <c r="C4920" s="159" t="s">
        <v>3586</v>
      </c>
      <c r="D4920" s="144" t="s">
        <v>105</v>
      </c>
      <c r="E4920" s="12" t="s">
        <v>14</v>
      </c>
      <c r="F4920" s="12" t="s">
        <v>15</v>
      </c>
      <c r="G4920" s="14">
        <v>400</v>
      </c>
      <c r="H4920" s="14">
        <v>32000</v>
      </c>
      <c r="I4920" s="14">
        <v>80</v>
      </c>
    </row>
    <row r="4921" spans="1:9" ht="30" x14ac:dyDescent="0.25">
      <c r="A4921" s="575"/>
      <c r="B4921" s="424"/>
      <c r="C4921" s="159" t="s">
        <v>3587</v>
      </c>
      <c r="D4921" s="144" t="s">
        <v>109</v>
      </c>
      <c r="E4921" s="12" t="s">
        <v>14</v>
      </c>
      <c r="F4921" s="12" t="s">
        <v>15</v>
      </c>
      <c r="G4921" s="14">
        <v>1200</v>
      </c>
      <c r="H4921" s="14">
        <v>9600</v>
      </c>
      <c r="I4921" s="14">
        <v>8</v>
      </c>
    </row>
    <row r="4922" spans="1:9" x14ac:dyDescent="0.25">
      <c r="A4922" s="575"/>
      <c r="B4922" s="424"/>
      <c r="C4922" s="159" t="s">
        <v>3588</v>
      </c>
      <c r="D4922" s="144" t="s">
        <v>3589</v>
      </c>
      <c r="E4922" s="12" t="s">
        <v>14</v>
      </c>
      <c r="F4922" s="12" t="s">
        <v>66</v>
      </c>
      <c r="G4922" s="14">
        <v>70</v>
      </c>
      <c r="H4922" s="14">
        <v>540540</v>
      </c>
      <c r="I4922" s="14">
        <v>7722</v>
      </c>
    </row>
    <row r="4923" spans="1:9" x14ac:dyDescent="0.25">
      <c r="A4923" s="575"/>
      <c r="B4923" s="424"/>
      <c r="C4923" s="159" t="s">
        <v>3590</v>
      </c>
      <c r="D4923" s="144" t="s">
        <v>3591</v>
      </c>
      <c r="E4923" s="12" t="s">
        <v>14</v>
      </c>
      <c r="F4923" s="12" t="s">
        <v>66</v>
      </c>
      <c r="G4923" s="14">
        <v>300</v>
      </c>
      <c r="H4923" s="14">
        <v>18000</v>
      </c>
      <c r="I4923" s="14">
        <v>60</v>
      </c>
    </row>
    <row r="4924" spans="1:9" ht="30" x14ac:dyDescent="0.25">
      <c r="A4924" s="575"/>
      <c r="B4924" s="424"/>
      <c r="C4924" s="159" t="s">
        <v>3592</v>
      </c>
      <c r="D4924" s="144" t="s">
        <v>3593</v>
      </c>
      <c r="E4924" s="12" t="s">
        <v>14</v>
      </c>
      <c r="F4924" s="12" t="s">
        <v>15</v>
      </c>
      <c r="G4924" s="14">
        <v>1500</v>
      </c>
      <c r="H4924" s="14">
        <v>7500</v>
      </c>
      <c r="I4924" s="14">
        <v>5</v>
      </c>
    </row>
    <row r="4925" spans="1:9" ht="30" x14ac:dyDescent="0.25">
      <c r="A4925" s="575"/>
      <c r="B4925" s="424"/>
      <c r="C4925" s="159" t="s">
        <v>3594</v>
      </c>
      <c r="D4925" s="144" t="s">
        <v>3595</v>
      </c>
      <c r="E4925" s="12" t="s">
        <v>14</v>
      </c>
      <c r="F4925" s="12" t="s">
        <v>15</v>
      </c>
      <c r="G4925" s="14">
        <v>3000</v>
      </c>
      <c r="H4925" s="14">
        <v>30000</v>
      </c>
      <c r="I4925" s="14">
        <v>10</v>
      </c>
    </row>
    <row r="4926" spans="1:9" ht="45" x14ac:dyDescent="0.25">
      <c r="A4926" s="575"/>
      <c r="B4926" s="424"/>
      <c r="C4926" s="159" t="s">
        <v>3596</v>
      </c>
      <c r="D4926" s="144" t="s">
        <v>2764</v>
      </c>
      <c r="E4926" s="12" t="s">
        <v>14</v>
      </c>
      <c r="F4926" s="12" t="s">
        <v>402</v>
      </c>
      <c r="G4926" s="14">
        <v>350</v>
      </c>
      <c r="H4926" s="14">
        <v>17500</v>
      </c>
      <c r="I4926" s="14">
        <v>50</v>
      </c>
    </row>
    <row r="4927" spans="1:9" x14ac:dyDescent="0.25">
      <c r="A4927" s="575"/>
      <c r="B4927" s="424"/>
      <c r="C4927" s="143" t="s">
        <v>3597</v>
      </c>
      <c r="D4927" s="144" t="s">
        <v>2766</v>
      </c>
      <c r="E4927" s="12" t="s">
        <v>14</v>
      </c>
      <c r="F4927" s="12" t="s">
        <v>15</v>
      </c>
      <c r="G4927" s="14">
        <v>2500</v>
      </c>
      <c r="H4927" s="14">
        <v>20000</v>
      </c>
      <c r="I4927" s="14">
        <v>8</v>
      </c>
    </row>
    <row r="4928" spans="1:9" x14ac:dyDescent="0.25">
      <c r="A4928" s="575"/>
      <c r="B4928" s="424"/>
      <c r="C4928" s="143" t="s">
        <v>3598</v>
      </c>
      <c r="D4928" s="144" t="s">
        <v>453</v>
      </c>
      <c r="E4928" s="12" t="s">
        <v>14</v>
      </c>
      <c r="F4928" s="12" t="s">
        <v>15</v>
      </c>
      <c r="G4928" s="14">
        <v>3750</v>
      </c>
      <c r="H4928" s="14">
        <v>30000</v>
      </c>
      <c r="I4928" s="14">
        <v>8</v>
      </c>
    </row>
    <row r="4929" spans="1:9" x14ac:dyDescent="0.25">
      <c r="A4929" s="575"/>
      <c r="B4929" s="424"/>
      <c r="C4929" s="159" t="s">
        <v>3599</v>
      </c>
      <c r="D4929" s="144" t="s">
        <v>2409</v>
      </c>
      <c r="E4929" s="12" t="s">
        <v>14</v>
      </c>
      <c r="F4929" s="12" t="s">
        <v>15</v>
      </c>
      <c r="G4929" s="14">
        <v>2500</v>
      </c>
      <c r="H4929" s="14">
        <v>75000</v>
      </c>
      <c r="I4929" s="14">
        <v>30</v>
      </c>
    </row>
    <row r="4930" spans="1:9" s="8" customFormat="1" x14ac:dyDescent="0.25">
      <c r="A4930" s="575"/>
      <c r="B4930" s="424">
        <v>4269</v>
      </c>
      <c r="C4930" s="141" t="s">
        <v>3600</v>
      </c>
      <c r="D4930" s="142" t="s">
        <v>3601</v>
      </c>
      <c r="E4930" s="15" t="s">
        <v>14</v>
      </c>
      <c r="F4930" s="15" t="s">
        <v>15</v>
      </c>
      <c r="G4930" s="16">
        <v>330</v>
      </c>
      <c r="H4930" s="16">
        <v>349800</v>
      </c>
      <c r="I4930" s="16">
        <v>1060</v>
      </c>
    </row>
    <row r="4931" spans="1:9" s="8" customFormat="1" ht="30" x14ac:dyDescent="0.25">
      <c r="A4931" s="575"/>
      <c r="B4931" s="424"/>
      <c r="C4931" s="141" t="s">
        <v>455</v>
      </c>
      <c r="D4931" s="142" t="s">
        <v>3602</v>
      </c>
      <c r="E4931" s="15" t="s">
        <v>14</v>
      </c>
      <c r="F4931" s="15" t="s">
        <v>15</v>
      </c>
      <c r="G4931" s="16">
        <v>22000</v>
      </c>
      <c r="H4931" s="16">
        <v>330000</v>
      </c>
      <c r="I4931" s="16">
        <v>15</v>
      </c>
    </row>
    <row r="4932" spans="1:9" s="8" customFormat="1" x14ac:dyDescent="0.25">
      <c r="A4932" s="575"/>
      <c r="B4932" s="424"/>
      <c r="C4932" s="141">
        <v>33141129</v>
      </c>
      <c r="D4932" s="142" t="s">
        <v>112</v>
      </c>
      <c r="E4932" s="15" t="s">
        <v>14</v>
      </c>
      <c r="F4932" s="15" t="s">
        <v>15</v>
      </c>
      <c r="G4932" s="16">
        <v>30</v>
      </c>
      <c r="H4932" s="16">
        <v>150150</v>
      </c>
      <c r="I4932" s="16">
        <v>5005</v>
      </c>
    </row>
    <row r="4933" spans="1:9" s="8" customFormat="1" x14ac:dyDescent="0.25">
      <c r="A4933" s="575"/>
      <c r="B4933" s="424"/>
      <c r="C4933" s="141">
        <v>33141156</v>
      </c>
      <c r="D4933" s="142" t="s">
        <v>3603</v>
      </c>
      <c r="E4933" s="15" t="s">
        <v>14</v>
      </c>
      <c r="F4933" s="15" t="s">
        <v>30</v>
      </c>
      <c r="G4933" s="16">
        <v>4000</v>
      </c>
      <c r="H4933" s="16">
        <v>20000</v>
      </c>
      <c r="I4933" s="16">
        <v>5</v>
      </c>
    </row>
    <row r="4934" spans="1:9" s="8" customFormat="1" ht="30" x14ac:dyDescent="0.25">
      <c r="A4934" s="575"/>
      <c r="B4934" s="424"/>
      <c r="C4934" s="141">
        <v>33741400</v>
      </c>
      <c r="D4934" s="142" t="s">
        <v>3604</v>
      </c>
      <c r="E4934" s="15" t="s">
        <v>14</v>
      </c>
      <c r="F4934" s="15" t="s">
        <v>15</v>
      </c>
      <c r="G4934" s="16">
        <v>1250</v>
      </c>
      <c r="H4934" s="16">
        <v>1000000</v>
      </c>
      <c r="I4934" s="16">
        <v>800</v>
      </c>
    </row>
    <row r="4935" spans="1:9" s="8" customFormat="1" ht="30" x14ac:dyDescent="0.25">
      <c r="A4935" s="575"/>
      <c r="B4935" s="424"/>
      <c r="C4935" s="141">
        <v>33741400</v>
      </c>
      <c r="D4935" s="142" t="s">
        <v>3605</v>
      </c>
      <c r="E4935" s="15" t="s">
        <v>14</v>
      </c>
      <c r="F4935" s="15" t="s">
        <v>15</v>
      </c>
      <c r="G4935" s="16">
        <v>1500</v>
      </c>
      <c r="H4935" s="16">
        <v>150000</v>
      </c>
      <c r="I4935" s="16">
        <v>100</v>
      </c>
    </row>
    <row r="4936" spans="1:9" x14ac:dyDescent="0.25">
      <c r="A4936" s="575"/>
      <c r="B4936" s="424">
        <v>5122</v>
      </c>
      <c r="C4936" s="159" t="s">
        <v>3606</v>
      </c>
      <c r="D4936" s="144" t="s">
        <v>115</v>
      </c>
      <c r="E4936" s="12" t="s">
        <v>14</v>
      </c>
      <c r="F4936" s="12" t="s">
        <v>15</v>
      </c>
      <c r="G4936" s="14">
        <v>360000</v>
      </c>
      <c r="H4936" s="14">
        <v>1080000</v>
      </c>
      <c r="I4936" s="14">
        <v>3</v>
      </c>
    </row>
    <row r="4937" spans="1:9" ht="30" x14ac:dyDescent="0.25">
      <c r="A4937" s="575"/>
      <c r="B4937" s="424"/>
      <c r="C4937" s="159" t="s">
        <v>3607</v>
      </c>
      <c r="D4937" s="144" t="s">
        <v>3608</v>
      </c>
      <c r="E4937" s="12" t="s">
        <v>14</v>
      </c>
      <c r="F4937" s="12" t="s">
        <v>15</v>
      </c>
      <c r="G4937" s="14">
        <v>165500</v>
      </c>
      <c r="H4937" s="14">
        <v>165500</v>
      </c>
      <c r="I4937" s="14">
        <v>1</v>
      </c>
    </row>
    <row r="4938" spans="1:9" x14ac:dyDescent="0.25">
      <c r="A4938" s="575"/>
      <c r="B4938" s="424"/>
      <c r="C4938" s="159" t="s">
        <v>3609</v>
      </c>
      <c r="D4938" s="144" t="s">
        <v>2780</v>
      </c>
      <c r="E4938" s="12" t="s">
        <v>14</v>
      </c>
      <c r="F4938" s="12" t="s">
        <v>15</v>
      </c>
      <c r="G4938" s="14">
        <v>15000</v>
      </c>
      <c r="H4938" s="14">
        <v>120000</v>
      </c>
      <c r="I4938" s="14">
        <v>8</v>
      </c>
    </row>
    <row r="4939" spans="1:9" ht="45" x14ac:dyDescent="0.25">
      <c r="A4939" s="575"/>
      <c r="B4939" s="424"/>
      <c r="C4939" s="159" t="s">
        <v>3610</v>
      </c>
      <c r="D4939" s="144" t="s">
        <v>3611</v>
      </c>
      <c r="E4939" s="12" t="s">
        <v>14</v>
      </c>
      <c r="F4939" s="12" t="s">
        <v>15</v>
      </c>
      <c r="G4939" s="14">
        <v>6500</v>
      </c>
      <c r="H4939" s="14">
        <v>97500</v>
      </c>
      <c r="I4939" s="14">
        <v>15</v>
      </c>
    </row>
    <row r="4940" spans="1:9" ht="30" x14ac:dyDescent="0.25">
      <c r="A4940" s="575"/>
      <c r="B4940" s="424"/>
      <c r="C4940" s="159" t="s">
        <v>3612</v>
      </c>
      <c r="D4940" s="407" t="s">
        <v>3613</v>
      </c>
      <c r="E4940" s="159" t="s">
        <v>14</v>
      </c>
      <c r="F4940" s="159" t="s">
        <v>15</v>
      </c>
      <c r="G4940" s="14">
        <v>9000</v>
      </c>
      <c r="H4940" s="14">
        <v>360000</v>
      </c>
      <c r="I4940" s="14">
        <v>40</v>
      </c>
    </row>
    <row r="4941" spans="1:9" x14ac:dyDescent="0.25">
      <c r="A4941" s="575"/>
      <c r="B4941" s="424"/>
      <c r="C4941" s="159" t="s">
        <v>6429</v>
      </c>
      <c r="D4941" s="407" t="s">
        <v>115</v>
      </c>
      <c r="E4941" s="159" t="s">
        <v>14</v>
      </c>
      <c r="F4941" s="159" t="s">
        <v>15</v>
      </c>
      <c r="G4941" s="405">
        <v>285000</v>
      </c>
      <c r="H4941" s="406">
        <v>3135</v>
      </c>
      <c r="I4941" s="405">
        <v>11</v>
      </c>
    </row>
    <row r="4942" spans="1:9" ht="30" x14ac:dyDescent="0.25">
      <c r="A4942" s="575"/>
      <c r="B4942" s="424"/>
      <c r="C4942" s="159" t="s">
        <v>6430</v>
      </c>
      <c r="D4942" s="407" t="s">
        <v>3616</v>
      </c>
      <c r="E4942" s="159" t="s">
        <v>14</v>
      </c>
      <c r="F4942" s="159" t="s">
        <v>15</v>
      </c>
      <c r="G4942" s="405">
        <v>165000</v>
      </c>
      <c r="H4942" s="406">
        <v>825</v>
      </c>
      <c r="I4942" s="405">
        <v>5</v>
      </c>
    </row>
    <row r="4943" spans="1:9" ht="30" x14ac:dyDescent="0.25">
      <c r="A4943" s="575"/>
      <c r="B4943" s="424"/>
      <c r="C4943" s="159" t="s">
        <v>3614</v>
      </c>
      <c r="D4943" s="144" t="s">
        <v>3615</v>
      </c>
      <c r="E4943" s="12" t="s">
        <v>14</v>
      </c>
      <c r="F4943" s="12" t="s">
        <v>15</v>
      </c>
      <c r="G4943" s="14">
        <v>7000</v>
      </c>
      <c r="H4943" s="14">
        <v>14000</v>
      </c>
      <c r="I4943" s="14">
        <v>2</v>
      </c>
    </row>
    <row r="4944" spans="1:9" ht="30" x14ac:dyDescent="0.25">
      <c r="A4944" s="575"/>
      <c r="B4944" s="424"/>
      <c r="C4944" s="159" t="s">
        <v>5893</v>
      </c>
      <c r="D4944" s="144" t="s">
        <v>3616</v>
      </c>
      <c r="E4944" s="12" t="s">
        <v>14</v>
      </c>
      <c r="F4944" s="12" t="s">
        <v>15</v>
      </c>
      <c r="G4944" s="14">
        <v>165000</v>
      </c>
      <c r="H4944" s="14">
        <f>G4944*I4944</f>
        <v>495000</v>
      </c>
      <c r="I4944" s="14">
        <v>3</v>
      </c>
    </row>
    <row r="4945" spans="1:9" ht="30" x14ac:dyDescent="0.25">
      <c r="A4945" s="575"/>
      <c r="B4945" s="424"/>
      <c r="C4945" s="159" t="s">
        <v>3617</v>
      </c>
      <c r="D4945" s="144" t="s">
        <v>3618</v>
      </c>
      <c r="E4945" s="12" t="s">
        <v>14</v>
      </c>
      <c r="F4945" s="12" t="s">
        <v>1875</v>
      </c>
      <c r="G4945" s="14">
        <v>2000000</v>
      </c>
      <c r="H4945" s="14">
        <v>2000000</v>
      </c>
      <c r="I4945" s="14">
        <v>1</v>
      </c>
    </row>
    <row r="4946" spans="1:9" x14ac:dyDescent="0.25">
      <c r="A4946" s="575"/>
      <c r="B4946" s="424"/>
      <c r="C4946" s="143">
        <v>32421300501</v>
      </c>
      <c r="D4946" s="144" t="s">
        <v>3619</v>
      </c>
      <c r="E4946" s="12" t="s">
        <v>14</v>
      </c>
      <c r="F4946" s="12" t="s">
        <v>15</v>
      </c>
      <c r="G4946" s="14">
        <v>13000</v>
      </c>
      <c r="H4946" s="14">
        <v>39000</v>
      </c>
      <c r="I4946" s="14">
        <v>3</v>
      </c>
    </row>
    <row r="4947" spans="1:9" ht="30" x14ac:dyDescent="0.25">
      <c r="A4947" s="575"/>
      <c r="B4947" s="424"/>
      <c r="C4947" s="159" t="s">
        <v>3620</v>
      </c>
      <c r="D4947" s="144" t="s">
        <v>465</v>
      </c>
      <c r="E4947" s="12" t="s">
        <v>14</v>
      </c>
      <c r="F4947" s="12" t="s">
        <v>15</v>
      </c>
      <c r="G4947" s="14">
        <v>9000</v>
      </c>
      <c r="H4947" s="14">
        <v>1800000</v>
      </c>
      <c r="I4947" s="14">
        <v>200</v>
      </c>
    </row>
    <row r="4948" spans="1:9" ht="30" x14ac:dyDescent="0.25">
      <c r="A4948" s="575"/>
      <c r="B4948" s="424"/>
      <c r="C4948" s="159" t="s">
        <v>3621</v>
      </c>
      <c r="D4948" s="144" t="s">
        <v>3622</v>
      </c>
      <c r="E4948" s="12" t="s">
        <v>14</v>
      </c>
      <c r="F4948" s="12" t="s">
        <v>15</v>
      </c>
      <c r="G4948" s="14">
        <v>31250</v>
      </c>
      <c r="H4948" s="14">
        <v>625000</v>
      </c>
      <c r="I4948" s="14">
        <v>20</v>
      </c>
    </row>
    <row r="4949" spans="1:9" x14ac:dyDescent="0.25">
      <c r="A4949" s="575"/>
      <c r="B4949" s="424"/>
      <c r="C4949" s="159" t="s">
        <v>3623</v>
      </c>
      <c r="D4949" s="144" t="s">
        <v>3624</v>
      </c>
      <c r="E4949" s="12" t="s">
        <v>14</v>
      </c>
      <c r="F4949" s="12" t="s">
        <v>15</v>
      </c>
      <c r="G4949" s="14">
        <v>360000</v>
      </c>
      <c r="H4949" s="14">
        <v>360000</v>
      </c>
      <c r="I4949" s="14">
        <v>1</v>
      </c>
    </row>
    <row r="4950" spans="1:9" x14ac:dyDescent="0.25">
      <c r="A4950" s="575"/>
      <c r="B4950" s="424"/>
      <c r="C4950" s="159" t="s">
        <v>3625</v>
      </c>
      <c r="D4950" s="144" t="s">
        <v>3626</v>
      </c>
      <c r="E4950" s="12" t="s">
        <v>14</v>
      </c>
      <c r="F4950" s="12" t="s">
        <v>15</v>
      </c>
      <c r="G4950" s="14">
        <v>95000</v>
      </c>
      <c r="H4950" s="14">
        <v>95000</v>
      </c>
      <c r="I4950" s="14">
        <v>1</v>
      </c>
    </row>
    <row r="4951" spans="1:9" x14ac:dyDescent="0.25">
      <c r="A4951" s="575"/>
      <c r="B4951" s="424"/>
      <c r="C4951" s="159" t="s">
        <v>3627</v>
      </c>
      <c r="D4951" s="144" t="s">
        <v>3628</v>
      </c>
      <c r="E4951" s="12" t="s">
        <v>14</v>
      </c>
      <c r="F4951" s="12" t="s">
        <v>470</v>
      </c>
      <c r="G4951" s="14">
        <v>17500</v>
      </c>
      <c r="H4951" s="14">
        <v>1260000</v>
      </c>
      <c r="I4951" s="14">
        <v>72</v>
      </c>
    </row>
    <row r="4952" spans="1:9" x14ac:dyDescent="0.25">
      <c r="A4952" s="575"/>
      <c r="B4952" s="424"/>
      <c r="C4952" s="159" t="s">
        <v>3629</v>
      </c>
      <c r="D4952" s="144" t="s">
        <v>721</v>
      </c>
      <c r="E4952" s="12" t="s">
        <v>14</v>
      </c>
      <c r="F4952" s="12" t="s">
        <v>470</v>
      </c>
      <c r="G4952" s="14">
        <v>7000</v>
      </c>
      <c r="H4952" s="14">
        <v>140000</v>
      </c>
      <c r="I4952" s="14">
        <v>20</v>
      </c>
    </row>
    <row r="4953" spans="1:9" x14ac:dyDescent="0.25">
      <c r="A4953" s="575"/>
      <c r="B4953" s="424"/>
      <c r="C4953" s="159" t="s">
        <v>3630</v>
      </c>
      <c r="D4953" s="144" t="s">
        <v>472</v>
      </c>
      <c r="E4953" s="12" t="s">
        <v>14</v>
      </c>
      <c r="F4953" s="12" t="s">
        <v>15</v>
      </c>
      <c r="G4953" s="14">
        <v>215000</v>
      </c>
      <c r="H4953" s="14">
        <v>645000</v>
      </c>
      <c r="I4953" s="14">
        <v>3</v>
      </c>
    </row>
    <row r="4954" spans="1:9" x14ac:dyDescent="0.25">
      <c r="A4954" s="575"/>
      <c r="B4954" s="424"/>
      <c r="C4954" s="159" t="s">
        <v>3631</v>
      </c>
      <c r="D4954" s="144" t="s">
        <v>3632</v>
      </c>
      <c r="E4954" s="12" t="s">
        <v>14</v>
      </c>
      <c r="F4954" s="12" t="s">
        <v>15</v>
      </c>
      <c r="G4954" s="14">
        <v>480000</v>
      </c>
      <c r="H4954" s="14">
        <v>1920000</v>
      </c>
      <c r="I4954" s="14">
        <v>4</v>
      </c>
    </row>
    <row r="4955" spans="1:9" ht="30" x14ac:dyDescent="0.25">
      <c r="A4955" s="575"/>
      <c r="B4955" s="424"/>
      <c r="C4955" s="159" t="s">
        <v>3633</v>
      </c>
      <c r="D4955" s="144" t="s">
        <v>3634</v>
      </c>
      <c r="E4955" s="12" t="s">
        <v>14</v>
      </c>
      <c r="F4955" s="12" t="s">
        <v>15</v>
      </c>
      <c r="G4955" s="14">
        <v>17000</v>
      </c>
      <c r="H4955" s="14">
        <v>255000</v>
      </c>
      <c r="I4955" s="14">
        <v>15</v>
      </c>
    </row>
    <row r="4956" spans="1:9" x14ac:dyDescent="0.25">
      <c r="A4956" s="575"/>
      <c r="B4956" s="426" t="s">
        <v>154</v>
      </c>
      <c r="C4956" s="426"/>
      <c r="D4956" s="426"/>
      <c r="E4956" s="426"/>
      <c r="F4956" s="426"/>
      <c r="G4956" s="426"/>
      <c r="H4956" s="73">
        <v>1921638</v>
      </c>
      <c r="I4956" s="73"/>
    </row>
    <row r="4957" spans="1:9" ht="30" x14ac:dyDescent="0.25">
      <c r="A4957" s="575"/>
      <c r="B4957" s="424">
        <v>4251</v>
      </c>
      <c r="C4957" s="159" t="s">
        <v>3635</v>
      </c>
      <c r="D4957" s="144" t="s">
        <v>539</v>
      </c>
      <c r="E4957" s="12" t="s">
        <v>126</v>
      </c>
      <c r="F4957" s="12" t="s">
        <v>121</v>
      </c>
      <c r="G4957" s="14">
        <v>1921638</v>
      </c>
      <c r="H4957" s="14">
        <v>1921638</v>
      </c>
      <c r="I4957" s="14">
        <v>1</v>
      </c>
    </row>
    <row r="4958" spans="1:9" x14ac:dyDescent="0.25">
      <c r="A4958" s="575"/>
      <c r="B4958" s="426" t="s">
        <v>118</v>
      </c>
      <c r="C4958" s="426"/>
      <c r="D4958" s="426"/>
      <c r="E4958" s="426"/>
      <c r="F4958" s="426"/>
      <c r="G4958" s="426"/>
      <c r="H4958" s="73">
        <v>43165226.539999999</v>
      </c>
      <c r="I4958" s="73"/>
    </row>
    <row r="4959" spans="1:9" s="8" customFormat="1" x14ac:dyDescent="0.25">
      <c r="A4959" s="575"/>
      <c r="B4959" s="450">
        <v>4212</v>
      </c>
      <c r="C4959" s="141">
        <v>65211100</v>
      </c>
      <c r="D4959" s="142" t="s">
        <v>119</v>
      </c>
      <c r="E4959" s="15" t="s">
        <v>120</v>
      </c>
      <c r="F4959" s="15" t="s">
        <v>474</v>
      </c>
      <c r="G4959" s="16">
        <v>139</v>
      </c>
      <c r="H4959" s="16">
        <v>7628320</v>
      </c>
      <c r="I4959" s="16">
        <v>54880</v>
      </c>
    </row>
    <row r="4960" spans="1:9" s="8" customFormat="1" x14ac:dyDescent="0.25">
      <c r="A4960" s="575"/>
      <c r="B4960" s="450"/>
      <c r="C4960" s="141">
        <v>65311100</v>
      </c>
      <c r="D4960" s="142" t="s">
        <v>122</v>
      </c>
      <c r="E4960" s="15" t="s">
        <v>120</v>
      </c>
      <c r="F4960" s="15" t="s">
        <v>475</v>
      </c>
      <c r="G4960" s="16">
        <v>44.98</v>
      </c>
      <c r="H4960" s="16">
        <v>10634306.539999999</v>
      </c>
      <c r="I4960" s="16">
        <v>236423</v>
      </c>
    </row>
    <row r="4961" spans="1:9" s="8" customFormat="1" x14ac:dyDescent="0.25">
      <c r="A4961" s="575"/>
      <c r="B4961" s="424">
        <v>4213</v>
      </c>
      <c r="C4961" s="141">
        <v>65111100</v>
      </c>
      <c r="D4961" s="142" t="s">
        <v>123</v>
      </c>
      <c r="E4961" s="15" t="s">
        <v>120</v>
      </c>
      <c r="F4961" s="15" t="s">
        <v>474</v>
      </c>
      <c r="G4961" s="16">
        <v>180</v>
      </c>
      <c r="H4961" s="16">
        <v>2214000</v>
      </c>
      <c r="I4961" s="16">
        <v>12300</v>
      </c>
    </row>
    <row r="4962" spans="1:9" ht="45" x14ac:dyDescent="0.25">
      <c r="A4962" s="575"/>
      <c r="B4962" s="424"/>
      <c r="C4962" s="159" t="s">
        <v>3636</v>
      </c>
      <c r="D4962" s="144" t="s">
        <v>3637</v>
      </c>
      <c r="E4962" s="12" t="s">
        <v>126</v>
      </c>
      <c r="F4962" s="12" t="s">
        <v>121</v>
      </c>
      <c r="G4962" s="14">
        <v>253000</v>
      </c>
      <c r="H4962" s="14">
        <v>253000</v>
      </c>
      <c r="I4962" s="14">
        <v>1</v>
      </c>
    </row>
    <row r="4963" spans="1:9" ht="30" x14ac:dyDescent="0.25">
      <c r="A4963" s="575"/>
      <c r="B4963" s="424">
        <v>4214</v>
      </c>
      <c r="C4963" s="159" t="s">
        <v>3638</v>
      </c>
      <c r="D4963" s="144" t="s">
        <v>128</v>
      </c>
      <c r="E4963" s="12" t="s">
        <v>120</v>
      </c>
      <c r="F4963" s="12" t="s">
        <v>121</v>
      </c>
      <c r="G4963" s="14">
        <v>8540000</v>
      </c>
      <c r="H4963" s="14">
        <v>8540000</v>
      </c>
      <c r="I4963" s="14">
        <v>1</v>
      </c>
    </row>
    <row r="4964" spans="1:9" ht="30" x14ac:dyDescent="0.25">
      <c r="A4964" s="575"/>
      <c r="B4964" s="424"/>
      <c r="C4964" s="159" t="s">
        <v>3639</v>
      </c>
      <c r="D4964" s="144" t="s">
        <v>130</v>
      </c>
      <c r="E4964" s="12" t="s">
        <v>14</v>
      </c>
      <c r="F4964" s="12" t="s">
        <v>121</v>
      </c>
      <c r="G4964" s="14">
        <v>3160200</v>
      </c>
      <c r="H4964" s="14">
        <v>3160200</v>
      </c>
      <c r="I4964" s="14">
        <v>1</v>
      </c>
    </row>
    <row r="4965" spans="1:9" s="8" customFormat="1" ht="30" x14ac:dyDescent="0.25">
      <c r="A4965" s="575"/>
      <c r="B4965" s="424"/>
      <c r="C4965" s="141">
        <v>64211130</v>
      </c>
      <c r="D4965" s="142" t="s">
        <v>131</v>
      </c>
      <c r="E4965" s="15" t="s">
        <v>120</v>
      </c>
      <c r="F4965" s="15" t="s">
        <v>121</v>
      </c>
      <c r="G4965" s="16">
        <v>1000000</v>
      </c>
      <c r="H4965" s="16">
        <v>1000000</v>
      </c>
      <c r="I4965" s="16">
        <v>1</v>
      </c>
    </row>
    <row r="4966" spans="1:9" ht="30" x14ac:dyDescent="0.25">
      <c r="A4966" s="575"/>
      <c r="B4966" s="424"/>
      <c r="C4966" s="159" t="s">
        <v>3640</v>
      </c>
      <c r="D4966" s="144" t="s">
        <v>133</v>
      </c>
      <c r="E4966" s="12" t="s">
        <v>14</v>
      </c>
      <c r="F4966" s="12" t="s">
        <v>121</v>
      </c>
      <c r="G4966" s="14">
        <v>300000</v>
      </c>
      <c r="H4966" s="14">
        <v>300000</v>
      </c>
      <c r="I4966" s="14">
        <v>1</v>
      </c>
    </row>
    <row r="4967" spans="1:9" s="8" customFormat="1" ht="45" x14ac:dyDescent="0.25">
      <c r="A4967" s="575"/>
      <c r="B4967" s="424">
        <v>4215</v>
      </c>
      <c r="C4967" s="141">
        <v>66511170</v>
      </c>
      <c r="D4967" s="142" t="s">
        <v>3641</v>
      </c>
      <c r="E4967" s="15" t="s">
        <v>120</v>
      </c>
      <c r="F4967" s="15" t="s">
        <v>121</v>
      </c>
      <c r="G4967" s="16">
        <v>150000</v>
      </c>
      <c r="H4967" s="16">
        <v>150000</v>
      </c>
      <c r="I4967" s="16">
        <v>1</v>
      </c>
    </row>
    <row r="4968" spans="1:9" s="8" customFormat="1" ht="45" x14ac:dyDescent="0.25">
      <c r="A4968" s="575"/>
      <c r="B4968" s="424"/>
      <c r="C4968" s="141">
        <v>66511170</v>
      </c>
      <c r="D4968" s="142" t="s">
        <v>3642</v>
      </c>
      <c r="E4968" s="15" t="s">
        <v>120</v>
      </c>
      <c r="F4968" s="15" t="s">
        <v>121</v>
      </c>
      <c r="G4968" s="16">
        <v>125000</v>
      </c>
      <c r="H4968" s="16">
        <v>125000</v>
      </c>
      <c r="I4968" s="16">
        <v>1</v>
      </c>
    </row>
    <row r="4969" spans="1:9" s="8" customFormat="1" ht="45" x14ac:dyDescent="0.25">
      <c r="A4969" s="575"/>
      <c r="B4969" s="424"/>
      <c r="C4969" s="141">
        <v>66511170</v>
      </c>
      <c r="D4969" s="142" t="s">
        <v>3642</v>
      </c>
      <c r="E4969" s="15" t="s">
        <v>120</v>
      </c>
      <c r="F4969" s="15" t="s">
        <v>121</v>
      </c>
      <c r="G4969" s="16">
        <v>125000</v>
      </c>
      <c r="H4969" s="16">
        <v>125000</v>
      </c>
      <c r="I4969" s="16">
        <v>1</v>
      </c>
    </row>
    <row r="4970" spans="1:9" s="8" customFormat="1" x14ac:dyDescent="0.25">
      <c r="A4970" s="575"/>
      <c r="B4970" s="450">
        <v>4222</v>
      </c>
      <c r="C4970" s="141">
        <v>79991200</v>
      </c>
      <c r="D4970" s="142" t="s">
        <v>483</v>
      </c>
      <c r="E4970" s="15" t="s">
        <v>126</v>
      </c>
      <c r="F4970" s="15" t="s">
        <v>121</v>
      </c>
      <c r="G4970" s="16">
        <v>1000000</v>
      </c>
      <c r="H4970" s="16">
        <v>1000000</v>
      </c>
      <c r="I4970" s="16">
        <v>1</v>
      </c>
    </row>
    <row r="4971" spans="1:9" s="8" customFormat="1" ht="30" x14ac:dyDescent="0.25">
      <c r="A4971" s="575"/>
      <c r="B4971" s="450">
        <v>4232</v>
      </c>
      <c r="C4971" s="141">
        <v>72261160</v>
      </c>
      <c r="D4971" s="142" t="s">
        <v>486</v>
      </c>
      <c r="E4971" s="15" t="s">
        <v>120</v>
      </c>
      <c r="F4971" s="15" t="s">
        <v>121</v>
      </c>
      <c r="G4971" s="16">
        <v>234000</v>
      </c>
      <c r="H4971" s="16">
        <v>234000</v>
      </c>
      <c r="I4971" s="16">
        <v>1</v>
      </c>
    </row>
    <row r="4972" spans="1:9" ht="45" x14ac:dyDescent="0.25">
      <c r="A4972" s="575"/>
      <c r="B4972" s="424">
        <v>4234</v>
      </c>
      <c r="C4972" s="159" t="s">
        <v>3643</v>
      </c>
      <c r="D4972" s="144" t="s">
        <v>3644</v>
      </c>
      <c r="E4972" s="12" t="s">
        <v>14</v>
      </c>
      <c r="F4972" s="17" t="s">
        <v>15</v>
      </c>
      <c r="G4972" s="14">
        <v>700</v>
      </c>
      <c r="H4972" s="14">
        <v>105000</v>
      </c>
      <c r="I4972" s="14">
        <v>150</v>
      </c>
    </row>
    <row r="4973" spans="1:9" ht="45" x14ac:dyDescent="0.25">
      <c r="A4973" s="575"/>
      <c r="B4973" s="424"/>
      <c r="C4973" s="159" t="s">
        <v>3645</v>
      </c>
      <c r="D4973" s="144" t="s">
        <v>3646</v>
      </c>
      <c r="E4973" s="12" t="s">
        <v>14</v>
      </c>
      <c r="F4973" s="12" t="s">
        <v>121</v>
      </c>
      <c r="G4973" s="14">
        <v>320000</v>
      </c>
      <c r="H4973" s="14">
        <v>320000</v>
      </c>
      <c r="I4973" s="14">
        <v>1</v>
      </c>
    </row>
    <row r="4974" spans="1:9" ht="30" x14ac:dyDescent="0.25">
      <c r="A4974" s="575"/>
      <c r="B4974" s="424"/>
      <c r="C4974" s="159" t="s">
        <v>3647</v>
      </c>
      <c r="D4974" s="144" t="s">
        <v>3648</v>
      </c>
      <c r="E4974" s="12" t="s">
        <v>14</v>
      </c>
      <c r="F4974" s="12" t="s">
        <v>121</v>
      </c>
      <c r="G4974" s="14">
        <v>175000</v>
      </c>
      <c r="H4974" s="14">
        <v>175000</v>
      </c>
      <c r="I4974" s="14">
        <v>1</v>
      </c>
    </row>
    <row r="4975" spans="1:9" s="8" customFormat="1" ht="30" x14ac:dyDescent="0.25">
      <c r="A4975" s="575"/>
      <c r="B4975" s="450">
        <v>4237</v>
      </c>
      <c r="C4975" s="141">
        <v>79111200</v>
      </c>
      <c r="D4975" s="142" t="s">
        <v>141</v>
      </c>
      <c r="E4975" s="15" t="s">
        <v>126</v>
      </c>
      <c r="F4975" s="15" t="s">
        <v>121</v>
      </c>
      <c r="G4975" s="16">
        <v>1000000</v>
      </c>
      <c r="H4975" s="16">
        <v>1000000</v>
      </c>
      <c r="I4975" s="16">
        <v>1</v>
      </c>
    </row>
    <row r="4976" spans="1:9" s="8" customFormat="1" ht="30" x14ac:dyDescent="0.25">
      <c r="A4976" s="575"/>
      <c r="B4976" s="424">
        <v>4241</v>
      </c>
      <c r="C4976" s="141">
        <v>50531140</v>
      </c>
      <c r="D4976" s="142" t="s">
        <v>3649</v>
      </c>
      <c r="E4976" s="15" t="s">
        <v>126</v>
      </c>
      <c r="F4976" s="15" t="s">
        <v>121</v>
      </c>
      <c r="G4976" s="16">
        <v>48000</v>
      </c>
      <c r="H4976" s="16">
        <v>48000</v>
      </c>
      <c r="I4976" s="16">
        <v>1</v>
      </c>
    </row>
    <row r="4977" spans="1:9" ht="30" x14ac:dyDescent="0.25">
      <c r="A4977" s="575"/>
      <c r="B4977" s="424"/>
      <c r="C4977" s="143" t="s">
        <v>3650</v>
      </c>
      <c r="D4977" s="144" t="s">
        <v>3651</v>
      </c>
      <c r="E4977" s="12" t="s">
        <v>126</v>
      </c>
      <c r="F4977" s="12" t="s">
        <v>121</v>
      </c>
      <c r="G4977" s="14">
        <v>1870000</v>
      </c>
      <c r="H4977" s="14">
        <v>1870000</v>
      </c>
      <c r="I4977" s="14">
        <v>1</v>
      </c>
    </row>
    <row r="4978" spans="1:9" ht="45" x14ac:dyDescent="0.25">
      <c r="A4978" s="575"/>
      <c r="B4978" s="424"/>
      <c r="C4978" s="159" t="s">
        <v>3652</v>
      </c>
      <c r="D4978" s="144" t="s">
        <v>142</v>
      </c>
      <c r="E4978" s="12" t="s">
        <v>120</v>
      </c>
      <c r="F4978" s="12" t="s">
        <v>121</v>
      </c>
      <c r="G4978" s="14">
        <v>80000</v>
      </c>
      <c r="H4978" s="14">
        <v>80000</v>
      </c>
      <c r="I4978" s="14">
        <v>1</v>
      </c>
    </row>
    <row r="4979" spans="1:9" ht="30" x14ac:dyDescent="0.25">
      <c r="A4979" s="575"/>
      <c r="B4979" s="424"/>
      <c r="C4979" s="159" t="s">
        <v>3653</v>
      </c>
      <c r="D4979" s="144" t="s">
        <v>497</v>
      </c>
      <c r="E4979" s="12" t="s">
        <v>120</v>
      </c>
      <c r="F4979" s="12" t="s">
        <v>121</v>
      </c>
      <c r="G4979" s="14">
        <v>25000</v>
      </c>
      <c r="H4979" s="14">
        <v>25000</v>
      </c>
      <c r="I4979" s="14">
        <v>1</v>
      </c>
    </row>
    <row r="4980" spans="1:9" ht="60" x14ac:dyDescent="0.25">
      <c r="A4980" s="575"/>
      <c r="B4980" s="424">
        <v>4251</v>
      </c>
      <c r="C4980" s="159" t="s">
        <v>3654</v>
      </c>
      <c r="D4980" s="160" t="s">
        <v>3655</v>
      </c>
      <c r="E4980" s="12" t="s">
        <v>126</v>
      </c>
      <c r="F4980" s="12" t="s">
        <v>121</v>
      </c>
      <c r="G4980" s="14">
        <v>38400</v>
      </c>
      <c r="H4980" s="14">
        <v>38400</v>
      </c>
      <c r="I4980" s="14">
        <v>1</v>
      </c>
    </row>
    <row r="4981" spans="1:9" ht="30" x14ac:dyDescent="0.25">
      <c r="A4981" s="575"/>
      <c r="B4981" s="424">
        <v>4252</v>
      </c>
      <c r="C4981" s="159" t="s">
        <v>3656</v>
      </c>
      <c r="D4981" s="144" t="s">
        <v>3657</v>
      </c>
      <c r="E4981" s="12" t="s">
        <v>126</v>
      </c>
      <c r="F4981" s="12" t="s">
        <v>121</v>
      </c>
      <c r="G4981" s="14">
        <v>600000</v>
      </c>
      <c r="H4981" s="14">
        <v>600000</v>
      </c>
      <c r="I4981" s="14">
        <v>1</v>
      </c>
    </row>
    <row r="4982" spans="1:9" ht="30" x14ac:dyDescent="0.25">
      <c r="A4982" s="575"/>
      <c r="B4982" s="424"/>
      <c r="C4982" s="159" t="s">
        <v>3658</v>
      </c>
      <c r="D4982" s="144" t="s">
        <v>3659</v>
      </c>
      <c r="E4982" s="12" t="s">
        <v>126</v>
      </c>
      <c r="F4982" s="12" t="s">
        <v>121</v>
      </c>
      <c r="G4982" s="14">
        <v>1200000</v>
      </c>
      <c r="H4982" s="14">
        <v>1200000</v>
      </c>
      <c r="I4982" s="14">
        <v>1</v>
      </c>
    </row>
    <row r="4983" spans="1:9" ht="45" x14ac:dyDescent="0.25">
      <c r="A4983" s="575"/>
      <c r="B4983" s="424"/>
      <c r="C4983" s="143" t="s">
        <v>3660</v>
      </c>
      <c r="D4983" s="144" t="s">
        <v>3661</v>
      </c>
      <c r="E4983" s="12" t="s">
        <v>126</v>
      </c>
      <c r="F4983" s="12" t="s">
        <v>121</v>
      </c>
      <c r="G4983" s="14">
        <v>500000</v>
      </c>
      <c r="H4983" s="14">
        <v>500000</v>
      </c>
      <c r="I4983" s="14">
        <v>1</v>
      </c>
    </row>
    <row r="4984" spans="1:9" ht="60" x14ac:dyDescent="0.25">
      <c r="A4984" s="575"/>
      <c r="B4984" s="424"/>
      <c r="C4984" s="143" t="s">
        <v>3662</v>
      </c>
      <c r="D4984" s="144" t="s">
        <v>1268</v>
      </c>
      <c r="E4984" s="12" t="s">
        <v>126</v>
      </c>
      <c r="F4984" s="12" t="s">
        <v>121</v>
      </c>
      <c r="G4984" s="14">
        <v>1100000</v>
      </c>
      <c r="H4984" s="14">
        <v>1100000</v>
      </c>
      <c r="I4984" s="14">
        <v>1</v>
      </c>
    </row>
    <row r="4985" spans="1:9" ht="60" x14ac:dyDescent="0.25">
      <c r="A4985" s="575"/>
      <c r="B4985" s="424"/>
      <c r="C4985" s="143" t="s">
        <v>3663</v>
      </c>
      <c r="D4985" s="144" t="s">
        <v>3664</v>
      </c>
      <c r="E4985" s="12" t="s">
        <v>126</v>
      </c>
      <c r="F4985" s="12" t="s">
        <v>121</v>
      </c>
      <c r="G4985" s="14">
        <v>240000</v>
      </c>
      <c r="H4985" s="14">
        <v>240000</v>
      </c>
      <c r="I4985" s="14">
        <v>1</v>
      </c>
    </row>
    <row r="4986" spans="1:9" ht="75" x14ac:dyDescent="0.25">
      <c r="A4986" s="575"/>
      <c r="B4986" s="424">
        <v>4861</v>
      </c>
      <c r="C4986" s="159" t="s">
        <v>3665</v>
      </c>
      <c r="D4986" s="144" t="s">
        <v>3666</v>
      </c>
      <c r="E4986" s="12" t="s">
        <v>126</v>
      </c>
      <c r="F4986" s="12" t="s">
        <v>121</v>
      </c>
      <c r="G4986" s="14">
        <v>500000</v>
      </c>
      <c r="H4986" s="14">
        <v>500000</v>
      </c>
      <c r="I4986" s="14">
        <v>1</v>
      </c>
    </row>
    <row r="4987" spans="1:9" x14ac:dyDescent="0.25">
      <c r="A4987" s="575"/>
      <c r="B4987" s="451" t="s">
        <v>517</v>
      </c>
      <c r="C4987" s="451"/>
      <c r="D4987" s="451"/>
      <c r="E4987" s="451"/>
      <c r="F4987" s="451"/>
      <c r="G4987" s="451"/>
      <c r="H4987" s="2">
        <v>470800.00001830002</v>
      </c>
      <c r="I4987" s="2"/>
    </row>
    <row r="4988" spans="1:9" x14ac:dyDescent="0.25">
      <c r="A4988" s="575"/>
      <c r="B4988" s="426" t="s">
        <v>118</v>
      </c>
      <c r="C4988" s="426"/>
      <c r="D4988" s="426"/>
      <c r="E4988" s="426"/>
      <c r="F4988" s="426"/>
      <c r="G4988" s="426"/>
      <c r="H4988" s="73">
        <v>470800.00001830002</v>
      </c>
      <c r="I4988" s="73"/>
    </row>
    <row r="4989" spans="1:9" s="8" customFormat="1" x14ac:dyDescent="0.25">
      <c r="A4989" s="575"/>
      <c r="B4989" s="15">
        <v>4212</v>
      </c>
      <c r="C4989" s="141">
        <v>65311100</v>
      </c>
      <c r="D4989" s="142" t="s">
        <v>122</v>
      </c>
      <c r="E4989" s="15" t="s">
        <v>120</v>
      </c>
      <c r="F4989" s="15" t="s">
        <v>475</v>
      </c>
      <c r="G4989" s="16">
        <v>44.98</v>
      </c>
      <c r="H4989" s="16">
        <v>153500.00001829999</v>
      </c>
      <c r="I4989" s="16">
        <v>3412.6278349999998</v>
      </c>
    </row>
    <row r="4990" spans="1:9" ht="30" x14ac:dyDescent="0.25">
      <c r="A4990" s="575"/>
      <c r="B4990" s="423">
        <v>4214</v>
      </c>
      <c r="C4990" s="159" t="s">
        <v>3667</v>
      </c>
      <c r="D4990" s="144" t="s">
        <v>130</v>
      </c>
      <c r="E4990" s="12" t="s">
        <v>14</v>
      </c>
      <c r="F4990" s="12" t="s">
        <v>121</v>
      </c>
      <c r="G4990" s="14">
        <v>257300</v>
      </c>
      <c r="H4990" s="14">
        <v>257300</v>
      </c>
      <c r="I4990" s="14">
        <v>1</v>
      </c>
    </row>
    <row r="4991" spans="1:9" ht="30" x14ac:dyDescent="0.25">
      <c r="A4991" s="575"/>
      <c r="B4991" s="423"/>
      <c r="C4991" s="159" t="s">
        <v>3668</v>
      </c>
      <c r="D4991" s="144" t="s">
        <v>133</v>
      </c>
      <c r="E4991" s="12" t="s">
        <v>14</v>
      </c>
      <c r="F4991" s="12" t="s">
        <v>121</v>
      </c>
      <c r="G4991" s="14">
        <v>60000</v>
      </c>
      <c r="H4991" s="14">
        <v>60000</v>
      </c>
      <c r="I4991" s="14">
        <v>1</v>
      </c>
    </row>
    <row r="4992" spans="1:9" x14ac:dyDescent="0.25">
      <c r="A4992" s="575"/>
      <c r="B4992" s="451" t="s">
        <v>153</v>
      </c>
      <c r="C4992" s="451"/>
      <c r="D4992" s="451"/>
      <c r="E4992" s="451"/>
      <c r="F4992" s="451"/>
      <c r="G4992" s="451"/>
      <c r="H4992" s="2">
        <v>5000000</v>
      </c>
      <c r="I4992" s="2"/>
    </row>
    <row r="4993" spans="1:9" x14ac:dyDescent="0.25">
      <c r="A4993" s="575"/>
      <c r="B4993" s="426" t="s">
        <v>154</v>
      </c>
      <c r="C4993" s="426"/>
      <c r="D4993" s="426"/>
      <c r="E4993" s="426"/>
      <c r="F4993" s="426"/>
      <c r="G4993" s="426"/>
      <c r="H4993" s="73">
        <v>4502100</v>
      </c>
      <c r="I4993" s="73"/>
    </row>
    <row r="4994" spans="1:9" ht="60" x14ac:dyDescent="0.25">
      <c r="A4994" s="575"/>
      <c r="B4994" s="424">
        <v>5134</v>
      </c>
      <c r="C4994" s="159" t="s">
        <v>3669</v>
      </c>
      <c r="D4994" s="144" t="s">
        <v>3670</v>
      </c>
      <c r="E4994" s="12" t="s">
        <v>149</v>
      </c>
      <c r="F4994" s="12" t="s">
        <v>121</v>
      </c>
      <c r="G4994" s="14">
        <v>210000</v>
      </c>
      <c r="H4994" s="14">
        <v>210000</v>
      </c>
      <c r="I4994" s="14">
        <v>1</v>
      </c>
    </row>
    <row r="4995" spans="1:9" s="8" customFormat="1" ht="30" x14ac:dyDescent="0.25">
      <c r="A4995" s="575"/>
      <c r="B4995" s="424"/>
      <c r="C4995" s="141">
        <v>71241200</v>
      </c>
      <c r="D4995" s="142" t="s">
        <v>519</v>
      </c>
      <c r="E4995" s="15" t="s">
        <v>149</v>
      </c>
      <c r="F4995" s="15" t="s">
        <v>121</v>
      </c>
      <c r="G4995" s="16">
        <v>4292100</v>
      </c>
      <c r="H4995" s="16">
        <v>4292100</v>
      </c>
      <c r="I4995" s="16">
        <v>1</v>
      </c>
    </row>
    <row r="4996" spans="1:9" x14ac:dyDescent="0.25">
      <c r="A4996" s="575"/>
      <c r="B4996" s="426" t="s">
        <v>118</v>
      </c>
      <c r="C4996" s="426"/>
      <c r="D4996" s="426"/>
      <c r="E4996" s="426"/>
      <c r="F4996" s="426"/>
      <c r="G4996" s="426"/>
      <c r="H4996" s="73">
        <v>497900</v>
      </c>
      <c r="I4996" s="73"/>
    </row>
    <row r="4997" spans="1:9" ht="60" x14ac:dyDescent="0.25">
      <c r="A4997" s="575"/>
      <c r="B4997" s="424">
        <v>5134</v>
      </c>
      <c r="C4997" s="159" t="s">
        <v>3671</v>
      </c>
      <c r="D4997" s="144" t="s">
        <v>3672</v>
      </c>
      <c r="E4997" s="12" t="s">
        <v>126</v>
      </c>
      <c r="F4997" s="12" t="s">
        <v>121</v>
      </c>
      <c r="G4997" s="14">
        <v>21000</v>
      </c>
      <c r="H4997" s="14">
        <v>21000</v>
      </c>
      <c r="I4997" s="14">
        <v>1</v>
      </c>
    </row>
    <row r="4998" spans="1:9" s="8" customFormat="1" x14ac:dyDescent="0.25">
      <c r="A4998" s="575"/>
      <c r="B4998" s="424"/>
      <c r="C4998" s="141">
        <v>50531140</v>
      </c>
      <c r="D4998" s="142" t="s">
        <v>164</v>
      </c>
      <c r="E4998" s="15" t="s">
        <v>126</v>
      </c>
      <c r="F4998" s="15" t="s">
        <v>121</v>
      </c>
      <c r="G4998" s="16">
        <v>476900</v>
      </c>
      <c r="H4998" s="16">
        <v>476900</v>
      </c>
      <c r="I4998" s="16">
        <v>1</v>
      </c>
    </row>
    <row r="4999" spans="1:9" x14ac:dyDescent="0.25">
      <c r="A4999" s="575"/>
      <c r="B4999" s="451" t="s">
        <v>524</v>
      </c>
      <c r="C4999" s="451"/>
      <c r="D4999" s="451"/>
      <c r="E4999" s="451"/>
      <c r="F4999" s="451"/>
      <c r="G4999" s="451"/>
      <c r="H4999" s="2">
        <v>1000000</v>
      </c>
      <c r="I4999" s="2"/>
    </row>
    <row r="5000" spans="1:9" x14ac:dyDescent="0.25">
      <c r="A5000" s="575"/>
      <c r="B5000" s="426" t="s">
        <v>118</v>
      </c>
      <c r="C5000" s="426"/>
      <c r="D5000" s="426"/>
      <c r="E5000" s="426"/>
      <c r="F5000" s="426"/>
      <c r="G5000" s="426"/>
      <c r="H5000" s="73">
        <v>1000000</v>
      </c>
      <c r="I5000" s="73"/>
    </row>
    <row r="5001" spans="1:9" s="8" customFormat="1" ht="60" x14ac:dyDescent="0.25">
      <c r="A5001" s="575"/>
      <c r="B5001" s="450">
        <v>4239</v>
      </c>
      <c r="C5001" s="141">
        <v>60171100</v>
      </c>
      <c r="D5001" s="142" t="s">
        <v>3673</v>
      </c>
      <c r="E5001" s="15" t="s">
        <v>126</v>
      </c>
      <c r="F5001" s="15" t="s">
        <v>121</v>
      </c>
      <c r="G5001" s="16">
        <v>400000</v>
      </c>
      <c r="H5001" s="16">
        <v>400000</v>
      </c>
      <c r="I5001" s="16">
        <v>1</v>
      </c>
    </row>
    <row r="5002" spans="1:9" s="8" customFormat="1" ht="60" x14ac:dyDescent="0.25">
      <c r="A5002" s="575"/>
      <c r="B5002" s="450"/>
      <c r="C5002" s="141">
        <v>60171100</v>
      </c>
      <c r="D5002" s="142" t="s">
        <v>3674</v>
      </c>
      <c r="E5002" s="15" t="s">
        <v>126</v>
      </c>
      <c r="F5002" s="15" t="s">
        <v>121</v>
      </c>
      <c r="G5002" s="16">
        <v>600000</v>
      </c>
      <c r="H5002" s="16">
        <v>600000</v>
      </c>
      <c r="I5002" s="16">
        <v>1</v>
      </c>
    </row>
    <row r="5003" spans="1:9" x14ac:dyDescent="0.25">
      <c r="A5003" s="575"/>
      <c r="B5003" s="451" t="s">
        <v>3675</v>
      </c>
      <c r="C5003" s="451"/>
      <c r="D5003" s="451"/>
      <c r="E5003" s="451"/>
      <c r="F5003" s="451"/>
      <c r="G5003" s="451"/>
      <c r="H5003" s="2">
        <v>159152000</v>
      </c>
      <c r="I5003" s="2"/>
    </row>
    <row r="5004" spans="1:9" x14ac:dyDescent="0.25">
      <c r="A5004" s="575"/>
      <c r="B5004" s="426" t="s">
        <v>154</v>
      </c>
      <c r="C5004" s="426"/>
      <c r="D5004" s="426"/>
      <c r="E5004" s="426"/>
      <c r="F5004" s="426"/>
      <c r="G5004" s="426"/>
      <c r="H5004" s="73">
        <v>156000000</v>
      </c>
      <c r="I5004" s="73"/>
    </row>
    <row r="5005" spans="1:9" ht="30" x14ac:dyDescent="0.25">
      <c r="A5005" s="575"/>
      <c r="B5005" s="424">
        <v>4251</v>
      </c>
      <c r="C5005" s="159" t="s">
        <v>3676</v>
      </c>
      <c r="D5005" s="144" t="s">
        <v>167</v>
      </c>
      <c r="E5005" s="12" t="s">
        <v>149</v>
      </c>
      <c r="F5005" s="12" t="s">
        <v>121</v>
      </c>
      <c r="G5005" s="14">
        <v>156000000</v>
      </c>
      <c r="H5005" s="14">
        <v>156000000</v>
      </c>
      <c r="I5005" s="14">
        <v>1</v>
      </c>
    </row>
    <row r="5006" spans="1:9" x14ac:dyDescent="0.25">
      <c r="A5006" s="575"/>
      <c r="B5006" s="426" t="s">
        <v>118</v>
      </c>
      <c r="C5006" s="426"/>
      <c r="D5006" s="426"/>
      <c r="E5006" s="426"/>
      <c r="F5006" s="426"/>
      <c r="G5006" s="426"/>
      <c r="H5006" s="73">
        <v>3152000</v>
      </c>
      <c r="I5006" s="73"/>
    </row>
    <row r="5007" spans="1:9" ht="30" x14ac:dyDescent="0.25">
      <c r="A5007" s="575"/>
      <c r="B5007" s="424">
        <v>4251</v>
      </c>
      <c r="C5007" s="159" t="s">
        <v>3677</v>
      </c>
      <c r="D5007" s="160" t="s">
        <v>168</v>
      </c>
      <c r="E5007" s="12" t="s">
        <v>149</v>
      </c>
      <c r="F5007" s="12" t="s">
        <v>121</v>
      </c>
      <c r="G5007" s="14">
        <v>3152000</v>
      </c>
      <c r="H5007" s="14">
        <v>3152000</v>
      </c>
      <c r="I5007" s="14">
        <v>1</v>
      </c>
    </row>
    <row r="5008" spans="1:9" x14ac:dyDescent="0.25">
      <c r="A5008" s="575"/>
      <c r="B5008" s="451" t="s">
        <v>169</v>
      </c>
      <c r="C5008" s="451"/>
      <c r="D5008" s="451"/>
      <c r="E5008" s="451"/>
      <c r="F5008" s="451"/>
      <c r="G5008" s="451"/>
      <c r="H5008" s="2">
        <v>6441276</v>
      </c>
      <c r="I5008" s="2"/>
    </row>
    <row r="5009" spans="1:9" x14ac:dyDescent="0.25">
      <c r="A5009" s="575"/>
      <c r="B5009" s="426" t="s">
        <v>154</v>
      </c>
      <c r="C5009" s="426"/>
      <c r="D5009" s="426"/>
      <c r="E5009" s="426"/>
      <c r="F5009" s="426"/>
      <c r="G5009" s="426"/>
      <c r="H5009" s="73">
        <v>6314976</v>
      </c>
      <c r="I5009" s="73"/>
    </row>
    <row r="5010" spans="1:9" ht="30" x14ac:dyDescent="0.25">
      <c r="A5010" s="575"/>
      <c r="B5010" s="424">
        <v>4251</v>
      </c>
      <c r="C5010" s="159" t="s">
        <v>3678</v>
      </c>
      <c r="D5010" s="144" t="s">
        <v>529</v>
      </c>
      <c r="E5010" s="12" t="s">
        <v>149</v>
      </c>
      <c r="F5010" s="17" t="s">
        <v>121</v>
      </c>
      <c r="G5010" s="14">
        <v>6314976</v>
      </c>
      <c r="H5010" s="14">
        <v>6314976</v>
      </c>
      <c r="I5010" s="14">
        <v>1</v>
      </c>
    </row>
    <row r="5011" spans="1:9" x14ac:dyDescent="0.25">
      <c r="A5011" s="575"/>
      <c r="B5011" s="426" t="s">
        <v>118</v>
      </c>
      <c r="C5011" s="426"/>
      <c r="D5011" s="426"/>
      <c r="E5011" s="426"/>
      <c r="F5011" s="426"/>
      <c r="G5011" s="426"/>
      <c r="H5011" s="73">
        <v>126300</v>
      </c>
      <c r="I5011" s="73"/>
    </row>
    <row r="5012" spans="1:9" ht="30" x14ac:dyDescent="0.25">
      <c r="A5012" s="575"/>
      <c r="B5012" s="424">
        <v>4251</v>
      </c>
      <c r="C5012" s="159" t="s">
        <v>3679</v>
      </c>
      <c r="D5012" s="24" t="s">
        <v>168</v>
      </c>
      <c r="E5012" s="12" t="s">
        <v>149</v>
      </c>
      <c r="F5012" s="12" t="s">
        <v>121</v>
      </c>
      <c r="G5012" s="14">
        <v>126300</v>
      </c>
      <c r="H5012" s="14">
        <v>126300</v>
      </c>
      <c r="I5012" s="14">
        <v>1</v>
      </c>
    </row>
    <row r="5013" spans="1:9" x14ac:dyDescent="0.25">
      <c r="A5013" s="575"/>
      <c r="B5013" s="451" t="s">
        <v>173</v>
      </c>
      <c r="C5013" s="451"/>
      <c r="D5013" s="451"/>
      <c r="E5013" s="451"/>
      <c r="F5013" s="451"/>
      <c r="G5013" s="451"/>
      <c r="H5013" s="2">
        <v>9995325</v>
      </c>
      <c r="I5013" s="2"/>
    </row>
    <row r="5014" spans="1:9" x14ac:dyDescent="0.25">
      <c r="A5014" s="575"/>
      <c r="B5014" s="426" t="s">
        <v>154</v>
      </c>
      <c r="C5014" s="426"/>
      <c r="D5014" s="426"/>
      <c r="E5014" s="426"/>
      <c r="F5014" s="426"/>
      <c r="G5014" s="426"/>
      <c r="H5014" s="73">
        <v>9799325</v>
      </c>
      <c r="I5014" s="73"/>
    </row>
    <row r="5015" spans="1:9" ht="30" x14ac:dyDescent="0.25">
      <c r="A5015" s="575"/>
      <c r="B5015" s="424">
        <v>4251</v>
      </c>
      <c r="C5015" s="159" t="s">
        <v>3680</v>
      </c>
      <c r="D5015" s="144" t="s">
        <v>539</v>
      </c>
      <c r="E5015" s="12" t="s">
        <v>149</v>
      </c>
      <c r="F5015" s="12" t="s">
        <v>121</v>
      </c>
      <c r="G5015" s="14">
        <v>9799325</v>
      </c>
      <c r="H5015" s="14">
        <v>9799325</v>
      </c>
      <c r="I5015" s="14">
        <v>1</v>
      </c>
    </row>
    <row r="5016" spans="1:9" x14ac:dyDescent="0.25">
      <c r="A5016" s="575"/>
      <c r="B5016" s="426" t="s">
        <v>118</v>
      </c>
      <c r="C5016" s="426"/>
      <c r="D5016" s="426"/>
      <c r="E5016" s="426"/>
      <c r="F5016" s="426"/>
      <c r="G5016" s="426"/>
      <c r="H5016" s="73">
        <v>196000</v>
      </c>
      <c r="I5016" s="73"/>
    </row>
    <row r="5017" spans="1:9" ht="30" x14ac:dyDescent="0.25">
      <c r="A5017" s="575"/>
      <c r="B5017" s="424">
        <v>4251</v>
      </c>
      <c r="C5017" s="159" t="s">
        <v>3681</v>
      </c>
      <c r="D5017" s="24" t="s">
        <v>168</v>
      </c>
      <c r="E5017" s="12" t="s">
        <v>149</v>
      </c>
      <c r="F5017" s="12" t="s">
        <v>121</v>
      </c>
      <c r="G5017" s="14">
        <v>196000</v>
      </c>
      <c r="H5017" s="14">
        <v>196000</v>
      </c>
      <c r="I5017" s="14">
        <v>1</v>
      </c>
    </row>
    <row r="5018" spans="1:9" x14ac:dyDescent="0.25">
      <c r="A5018" s="575"/>
      <c r="B5018" s="451" t="s">
        <v>175</v>
      </c>
      <c r="C5018" s="451"/>
      <c r="D5018" s="451"/>
      <c r="E5018" s="451"/>
      <c r="F5018" s="451"/>
      <c r="G5018" s="451"/>
      <c r="H5018" s="2">
        <v>24987672</v>
      </c>
      <c r="I5018" s="2"/>
    </row>
    <row r="5019" spans="1:9" x14ac:dyDescent="0.25">
      <c r="A5019" s="575"/>
      <c r="B5019" s="426" t="s">
        <v>154</v>
      </c>
      <c r="C5019" s="426"/>
      <c r="D5019" s="426"/>
      <c r="E5019" s="426"/>
      <c r="F5019" s="426"/>
      <c r="G5019" s="426"/>
      <c r="H5019" s="73">
        <v>24416332</v>
      </c>
      <c r="I5019" s="73"/>
    </row>
    <row r="5020" spans="1:9" ht="30" x14ac:dyDescent="0.25">
      <c r="A5020" s="575"/>
      <c r="B5020" s="424">
        <v>4251</v>
      </c>
      <c r="C5020" s="159" t="s">
        <v>3682</v>
      </c>
      <c r="D5020" s="144" t="s">
        <v>171</v>
      </c>
      <c r="E5020" s="12" t="s">
        <v>149</v>
      </c>
      <c r="F5020" s="12" t="s">
        <v>121</v>
      </c>
      <c r="G5020" s="14">
        <v>16316335</v>
      </c>
      <c r="H5020" s="14">
        <v>16316335</v>
      </c>
      <c r="I5020" s="14">
        <v>1</v>
      </c>
    </row>
    <row r="5021" spans="1:9" s="8" customFormat="1" ht="30" x14ac:dyDescent="0.25">
      <c r="A5021" s="575"/>
      <c r="B5021" s="450">
        <v>5113</v>
      </c>
      <c r="C5021" s="141">
        <v>45611300</v>
      </c>
      <c r="D5021" s="142" t="s">
        <v>536</v>
      </c>
      <c r="E5021" s="15" t="s">
        <v>126</v>
      </c>
      <c r="F5021" s="15" t="s">
        <v>121</v>
      </c>
      <c r="G5021" s="16">
        <v>8099997</v>
      </c>
      <c r="H5021" s="16">
        <v>8099997</v>
      </c>
      <c r="I5021" s="16">
        <v>1</v>
      </c>
    </row>
    <row r="5022" spans="1:9" x14ac:dyDescent="0.25">
      <c r="A5022" s="575"/>
      <c r="B5022" s="426" t="s">
        <v>118</v>
      </c>
      <c r="C5022" s="426"/>
      <c r="D5022" s="426"/>
      <c r="E5022" s="426"/>
      <c r="F5022" s="426"/>
      <c r="G5022" s="426"/>
      <c r="H5022" s="73">
        <v>571340</v>
      </c>
      <c r="I5022" s="73"/>
    </row>
    <row r="5023" spans="1:9" ht="30" x14ac:dyDescent="0.25">
      <c r="A5023" s="575"/>
      <c r="B5023" s="424">
        <v>4251</v>
      </c>
      <c r="C5023" s="159" t="s">
        <v>3683</v>
      </c>
      <c r="D5023" s="24" t="s">
        <v>168</v>
      </c>
      <c r="E5023" s="12" t="s">
        <v>149</v>
      </c>
      <c r="F5023" s="12" t="s">
        <v>121</v>
      </c>
      <c r="G5023" s="14">
        <v>326340</v>
      </c>
      <c r="H5023" s="14">
        <v>326340</v>
      </c>
      <c r="I5023" s="14">
        <v>1</v>
      </c>
    </row>
    <row r="5024" spans="1:9" s="8" customFormat="1" ht="30" x14ac:dyDescent="0.25">
      <c r="A5024" s="575"/>
      <c r="B5024" s="450">
        <v>5113</v>
      </c>
      <c r="C5024" s="141">
        <v>71351540</v>
      </c>
      <c r="D5024" s="142" t="s">
        <v>168</v>
      </c>
      <c r="E5024" s="15" t="s">
        <v>149</v>
      </c>
      <c r="F5024" s="15" t="s">
        <v>121</v>
      </c>
      <c r="G5024" s="16">
        <v>162000</v>
      </c>
      <c r="H5024" s="16">
        <v>162000</v>
      </c>
      <c r="I5024" s="16">
        <v>1</v>
      </c>
    </row>
    <row r="5025" spans="1:9" s="8" customFormat="1" ht="30" x14ac:dyDescent="0.25">
      <c r="A5025" s="575"/>
      <c r="B5025" s="450"/>
      <c r="C5025" s="141">
        <v>98111140</v>
      </c>
      <c r="D5025" s="142" t="s">
        <v>532</v>
      </c>
      <c r="E5025" s="15" t="s">
        <v>120</v>
      </c>
      <c r="F5025" s="15" t="s">
        <v>121</v>
      </c>
      <c r="G5025" s="16">
        <v>83000</v>
      </c>
      <c r="H5025" s="16">
        <v>83000</v>
      </c>
      <c r="I5025" s="16">
        <v>1</v>
      </c>
    </row>
    <row r="5026" spans="1:9" x14ac:dyDescent="0.25">
      <c r="A5026" s="575"/>
      <c r="B5026" s="451" t="s">
        <v>540</v>
      </c>
      <c r="C5026" s="451"/>
      <c r="D5026" s="451"/>
      <c r="E5026" s="451"/>
      <c r="F5026" s="451"/>
      <c r="G5026" s="451"/>
      <c r="H5026" s="2">
        <v>1341280</v>
      </c>
      <c r="I5026" s="2"/>
    </row>
    <row r="5027" spans="1:9" x14ac:dyDescent="0.25">
      <c r="A5027" s="575"/>
      <c r="B5027" s="426" t="s">
        <v>154</v>
      </c>
      <c r="C5027" s="426"/>
      <c r="D5027" s="426"/>
      <c r="E5027" s="426"/>
      <c r="F5027" s="426"/>
      <c r="G5027" s="426"/>
      <c r="H5027" s="73">
        <v>1307320</v>
      </c>
      <c r="I5027" s="73"/>
    </row>
    <row r="5028" spans="1:9" ht="30" x14ac:dyDescent="0.25">
      <c r="A5028" s="575"/>
      <c r="B5028" s="424">
        <v>5112</v>
      </c>
      <c r="C5028" s="159" t="s">
        <v>3684</v>
      </c>
      <c r="D5028" s="144" t="s">
        <v>171</v>
      </c>
      <c r="E5028" s="12" t="s">
        <v>149</v>
      </c>
      <c r="F5028" s="12" t="s">
        <v>121</v>
      </c>
      <c r="G5028" s="14">
        <v>1307320</v>
      </c>
      <c r="H5028" s="14">
        <v>1307320</v>
      </c>
      <c r="I5028" s="14">
        <v>1</v>
      </c>
    </row>
    <row r="5029" spans="1:9" x14ac:dyDescent="0.25">
      <c r="A5029" s="575"/>
      <c r="B5029" s="426" t="s">
        <v>118</v>
      </c>
      <c r="C5029" s="426"/>
      <c r="D5029" s="426"/>
      <c r="E5029" s="426"/>
      <c r="F5029" s="426"/>
      <c r="G5029" s="426"/>
      <c r="H5029" s="73">
        <v>33960</v>
      </c>
      <c r="I5029" s="73"/>
    </row>
    <row r="5030" spans="1:9" ht="30" x14ac:dyDescent="0.25">
      <c r="A5030" s="575"/>
      <c r="B5030" s="424">
        <v>5112</v>
      </c>
      <c r="C5030" s="159" t="s">
        <v>3685</v>
      </c>
      <c r="D5030" s="24" t="s">
        <v>168</v>
      </c>
      <c r="E5030" s="12" t="s">
        <v>149</v>
      </c>
      <c r="F5030" s="12" t="s">
        <v>121</v>
      </c>
      <c r="G5030" s="14">
        <v>26160</v>
      </c>
      <c r="H5030" s="14">
        <v>26160</v>
      </c>
      <c r="I5030" s="14">
        <v>1</v>
      </c>
    </row>
    <row r="5031" spans="1:9" ht="30" x14ac:dyDescent="0.25">
      <c r="A5031" s="575"/>
      <c r="B5031" s="424"/>
      <c r="C5031" s="159" t="s">
        <v>3686</v>
      </c>
      <c r="D5031" s="144" t="s">
        <v>532</v>
      </c>
      <c r="E5031" s="12" t="s">
        <v>120</v>
      </c>
      <c r="F5031" s="12" t="s">
        <v>121</v>
      </c>
      <c r="G5031" s="14">
        <v>7800</v>
      </c>
      <c r="H5031" s="14">
        <v>7800</v>
      </c>
      <c r="I5031" s="14">
        <v>1</v>
      </c>
    </row>
    <row r="5032" spans="1:9" x14ac:dyDescent="0.25">
      <c r="A5032" s="575"/>
      <c r="B5032" s="451" t="s">
        <v>2495</v>
      </c>
      <c r="C5032" s="451"/>
      <c r="D5032" s="451"/>
      <c r="E5032" s="451"/>
      <c r="F5032" s="451"/>
      <c r="G5032" s="451"/>
      <c r="H5032" s="2">
        <v>1500000</v>
      </c>
      <c r="I5032" s="2"/>
    </row>
    <row r="5033" spans="1:9" x14ac:dyDescent="0.25">
      <c r="A5033" s="575"/>
      <c r="B5033" s="426" t="s">
        <v>11</v>
      </c>
      <c r="C5033" s="426"/>
      <c r="D5033" s="426"/>
      <c r="E5033" s="426"/>
      <c r="F5033" s="426"/>
      <c r="G5033" s="426"/>
      <c r="H5033" s="73">
        <v>1500000</v>
      </c>
      <c r="I5033" s="73"/>
    </row>
    <row r="5034" spans="1:9" ht="45" x14ac:dyDescent="0.25">
      <c r="A5034" s="575"/>
      <c r="B5034" s="424">
        <v>5129</v>
      </c>
      <c r="C5034" s="159" t="s">
        <v>3687</v>
      </c>
      <c r="D5034" s="144" t="s">
        <v>3688</v>
      </c>
      <c r="E5034" s="12" t="s">
        <v>14</v>
      </c>
      <c r="F5034" s="12" t="s">
        <v>15</v>
      </c>
      <c r="G5034" s="14">
        <v>750000</v>
      </c>
      <c r="H5034" s="14">
        <v>1500000</v>
      </c>
      <c r="I5034" s="14">
        <v>2</v>
      </c>
    </row>
    <row r="5035" spans="1:9" x14ac:dyDescent="0.25">
      <c r="A5035" s="575"/>
      <c r="B5035" s="451" t="s">
        <v>178</v>
      </c>
      <c r="C5035" s="451"/>
      <c r="D5035" s="451"/>
      <c r="E5035" s="451"/>
      <c r="F5035" s="451"/>
      <c r="G5035" s="451"/>
      <c r="H5035" s="2">
        <v>6187148.46</v>
      </c>
      <c r="I5035" s="2"/>
    </row>
    <row r="5036" spans="1:9" x14ac:dyDescent="0.25">
      <c r="A5036" s="575"/>
      <c r="B5036" s="426" t="s">
        <v>118</v>
      </c>
      <c r="C5036" s="426"/>
      <c r="D5036" s="426"/>
      <c r="E5036" s="426"/>
      <c r="F5036" s="426"/>
      <c r="G5036" s="426"/>
      <c r="H5036" s="73">
        <v>6187148.46</v>
      </c>
      <c r="I5036" s="73"/>
    </row>
    <row r="5037" spans="1:9" ht="30" x14ac:dyDescent="0.25">
      <c r="A5037" s="575"/>
      <c r="B5037" s="424">
        <v>5129</v>
      </c>
      <c r="C5037" s="159" t="s">
        <v>3689</v>
      </c>
      <c r="D5037" s="144" t="s">
        <v>543</v>
      </c>
      <c r="E5037" s="12" t="s">
        <v>126</v>
      </c>
      <c r="F5037" s="12" t="s">
        <v>121</v>
      </c>
      <c r="G5037" s="14">
        <v>6062800.46</v>
      </c>
      <c r="H5037" s="14">
        <v>6062800.46</v>
      </c>
      <c r="I5037" s="14">
        <v>1</v>
      </c>
    </row>
    <row r="5038" spans="1:9" ht="30" x14ac:dyDescent="0.25">
      <c r="A5038" s="575"/>
      <c r="B5038" s="424"/>
      <c r="C5038" s="23" t="s">
        <v>3690</v>
      </c>
      <c r="D5038" s="24" t="s">
        <v>168</v>
      </c>
      <c r="E5038" s="18" t="s">
        <v>172</v>
      </c>
      <c r="F5038" s="18" t="s">
        <v>121</v>
      </c>
      <c r="G5038" s="53">
        <v>124348</v>
      </c>
      <c r="H5038" s="53">
        <v>124348</v>
      </c>
      <c r="I5038" s="53">
        <v>1</v>
      </c>
    </row>
    <row r="5039" spans="1:9" x14ac:dyDescent="0.25">
      <c r="A5039" s="575"/>
      <c r="B5039" s="451" t="s">
        <v>210</v>
      </c>
      <c r="C5039" s="451"/>
      <c r="D5039" s="451"/>
      <c r="E5039" s="451"/>
      <c r="F5039" s="451"/>
      <c r="G5039" s="451"/>
      <c r="H5039" s="2">
        <v>29992000</v>
      </c>
      <c r="I5039" s="2"/>
    </row>
    <row r="5040" spans="1:9" x14ac:dyDescent="0.25">
      <c r="A5040" s="575"/>
      <c r="B5040" s="426" t="s">
        <v>154</v>
      </c>
      <c r="C5040" s="426"/>
      <c r="D5040" s="426"/>
      <c r="E5040" s="426"/>
      <c r="F5040" s="426"/>
      <c r="G5040" s="426"/>
      <c r="H5040" s="73">
        <v>19600000</v>
      </c>
      <c r="I5040" s="73"/>
    </row>
    <row r="5041" spans="1:9" ht="30" x14ac:dyDescent="0.25">
      <c r="A5041" s="575"/>
      <c r="B5041" s="424">
        <v>4861</v>
      </c>
      <c r="C5041" s="159" t="s">
        <v>3691</v>
      </c>
      <c r="D5041" s="144" t="s">
        <v>171</v>
      </c>
      <c r="E5041" s="12" t="s">
        <v>149</v>
      </c>
      <c r="F5041" s="12" t="s">
        <v>121</v>
      </c>
      <c r="G5041" s="14">
        <v>19600000</v>
      </c>
      <c r="H5041" s="14">
        <v>19600000</v>
      </c>
      <c r="I5041" s="14">
        <v>1</v>
      </c>
    </row>
    <row r="5042" spans="1:9" x14ac:dyDescent="0.25">
      <c r="A5042" s="575"/>
      <c r="B5042" s="426" t="s">
        <v>118</v>
      </c>
      <c r="C5042" s="426"/>
      <c r="D5042" s="426"/>
      <c r="E5042" s="426"/>
      <c r="F5042" s="426"/>
      <c r="G5042" s="426"/>
      <c r="H5042" s="73">
        <v>10392000</v>
      </c>
      <c r="I5042" s="73"/>
    </row>
    <row r="5043" spans="1:9" ht="30" x14ac:dyDescent="0.25">
      <c r="A5043" s="575"/>
      <c r="B5043" s="424">
        <v>4861</v>
      </c>
      <c r="C5043" s="159" t="s">
        <v>3692</v>
      </c>
      <c r="D5043" s="144" t="s">
        <v>213</v>
      </c>
      <c r="E5043" s="12" t="s">
        <v>149</v>
      </c>
      <c r="F5043" s="12" t="s">
        <v>121</v>
      </c>
      <c r="G5043" s="14">
        <v>10000000</v>
      </c>
      <c r="H5043" s="14">
        <v>10000000</v>
      </c>
      <c r="I5043" s="14">
        <v>1</v>
      </c>
    </row>
    <row r="5044" spans="1:9" ht="30" x14ac:dyDescent="0.25">
      <c r="A5044" s="575"/>
      <c r="B5044" s="424"/>
      <c r="C5044" s="159" t="s">
        <v>3693</v>
      </c>
      <c r="D5044" s="144" t="s">
        <v>168</v>
      </c>
      <c r="E5044" s="12" t="s">
        <v>149</v>
      </c>
      <c r="F5044" s="12" t="s">
        <v>121</v>
      </c>
      <c r="G5044" s="14">
        <v>392000</v>
      </c>
      <c r="H5044" s="14">
        <v>392000</v>
      </c>
      <c r="I5044" s="14">
        <v>1</v>
      </c>
    </row>
    <row r="5045" spans="1:9" x14ac:dyDescent="0.25">
      <c r="A5045" s="575"/>
      <c r="B5045" s="451" t="s">
        <v>547</v>
      </c>
      <c r="C5045" s="451"/>
      <c r="D5045" s="451"/>
      <c r="E5045" s="451"/>
      <c r="F5045" s="451"/>
      <c r="G5045" s="451"/>
      <c r="H5045" s="2">
        <v>5500000</v>
      </c>
      <c r="I5045" s="2"/>
    </row>
    <row r="5046" spans="1:9" x14ac:dyDescent="0.25">
      <c r="A5046" s="575"/>
      <c r="B5046" s="426" t="s">
        <v>118</v>
      </c>
      <c r="C5046" s="426"/>
      <c r="D5046" s="426"/>
      <c r="E5046" s="426"/>
      <c r="F5046" s="426"/>
      <c r="G5046" s="426"/>
      <c r="H5046" s="73">
        <v>5500000</v>
      </c>
      <c r="I5046" s="73"/>
    </row>
    <row r="5047" spans="1:9" ht="30" x14ac:dyDescent="0.25">
      <c r="A5047" s="575"/>
      <c r="B5047" s="424">
        <v>4213</v>
      </c>
      <c r="C5047" s="159" t="s">
        <v>3694</v>
      </c>
      <c r="D5047" s="144" t="s">
        <v>3695</v>
      </c>
      <c r="E5047" s="12" t="s">
        <v>126</v>
      </c>
      <c r="F5047" s="12" t="s">
        <v>121</v>
      </c>
      <c r="G5047" s="14">
        <v>2000000</v>
      </c>
      <c r="H5047" s="14">
        <v>2000000</v>
      </c>
      <c r="I5047" s="14">
        <v>1</v>
      </c>
    </row>
    <row r="5048" spans="1:9" ht="30" x14ac:dyDescent="0.25">
      <c r="A5048" s="575"/>
      <c r="B5048" s="424"/>
      <c r="C5048" s="161" t="s">
        <v>3696</v>
      </c>
      <c r="D5048" s="160" t="s">
        <v>3697</v>
      </c>
      <c r="E5048" s="19" t="s">
        <v>126</v>
      </c>
      <c r="F5048" s="19" t="s">
        <v>121</v>
      </c>
      <c r="G5048" s="54">
        <v>3500000</v>
      </c>
      <c r="H5048" s="54">
        <v>3500000</v>
      </c>
      <c r="I5048" s="54">
        <v>1</v>
      </c>
    </row>
    <row r="5049" spans="1:9" x14ac:dyDescent="0.25">
      <c r="A5049" s="575"/>
      <c r="B5049" s="451" t="s">
        <v>549</v>
      </c>
      <c r="C5049" s="451"/>
      <c r="D5049" s="451"/>
      <c r="E5049" s="451"/>
      <c r="F5049" s="451"/>
      <c r="G5049" s="451"/>
      <c r="H5049" s="2">
        <v>2800000</v>
      </c>
      <c r="I5049" s="2"/>
    </row>
    <row r="5050" spans="1:9" x14ac:dyDescent="0.25">
      <c r="A5050" s="575"/>
      <c r="B5050" s="426" t="s">
        <v>118</v>
      </c>
      <c r="C5050" s="426"/>
      <c r="D5050" s="426"/>
      <c r="E5050" s="426"/>
      <c r="F5050" s="426"/>
      <c r="G5050" s="426"/>
      <c r="H5050" s="73">
        <v>2800000</v>
      </c>
      <c r="I5050" s="73"/>
    </row>
    <row r="5051" spans="1:9" ht="45" x14ac:dyDescent="0.25">
      <c r="A5051" s="575"/>
      <c r="B5051" s="424">
        <v>4213</v>
      </c>
      <c r="C5051" s="159" t="s">
        <v>3698</v>
      </c>
      <c r="D5051" s="144" t="s">
        <v>551</v>
      </c>
      <c r="E5051" s="12" t="s">
        <v>126</v>
      </c>
      <c r="F5051" s="12" t="s">
        <v>121</v>
      </c>
      <c r="G5051" s="14">
        <v>2800000</v>
      </c>
      <c r="H5051" s="14">
        <v>2800000</v>
      </c>
      <c r="I5051" s="14">
        <v>1</v>
      </c>
    </row>
    <row r="5052" spans="1:9" x14ac:dyDescent="0.25">
      <c r="A5052" s="575"/>
      <c r="B5052" s="451" t="s">
        <v>214</v>
      </c>
      <c r="C5052" s="451"/>
      <c r="D5052" s="451"/>
      <c r="E5052" s="451"/>
      <c r="F5052" s="451"/>
      <c r="G5052" s="451"/>
      <c r="H5052" s="2">
        <v>55000000</v>
      </c>
      <c r="I5052" s="2"/>
    </row>
    <row r="5053" spans="1:9" x14ac:dyDescent="0.25">
      <c r="A5053" s="575"/>
      <c r="B5053" s="426" t="s">
        <v>154</v>
      </c>
      <c r="C5053" s="426"/>
      <c r="D5053" s="426"/>
      <c r="E5053" s="426"/>
      <c r="F5053" s="426"/>
      <c r="G5053" s="426"/>
      <c r="H5053" s="73">
        <v>53900000</v>
      </c>
      <c r="I5053" s="73"/>
    </row>
    <row r="5054" spans="1:9" ht="30" x14ac:dyDescent="0.25">
      <c r="A5054" s="575"/>
      <c r="B5054" s="424">
        <v>4251</v>
      </c>
      <c r="C5054" s="159" t="s">
        <v>3699</v>
      </c>
      <c r="D5054" s="144" t="s">
        <v>216</v>
      </c>
      <c r="E5054" s="12" t="s">
        <v>149</v>
      </c>
      <c r="F5054" s="12" t="s">
        <v>121</v>
      </c>
      <c r="G5054" s="14">
        <v>53900000</v>
      </c>
      <c r="H5054" s="14">
        <v>53900000</v>
      </c>
      <c r="I5054" s="14">
        <v>1</v>
      </c>
    </row>
    <row r="5055" spans="1:9" x14ac:dyDescent="0.25">
      <c r="A5055" s="575"/>
      <c r="B5055" s="426" t="s">
        <v>118</v>
      </c>
      <c r="C5055" s="426"/>
      <c r="D5055" s="426"/>
      <c r="E5055" s="426"/>
      <c r="F5055" s="426"/>
      <c r="G5055" s="426"/>
      <c r="H5055" s="73">
        <v>1100000</v>
      </c>
      <c r="I5055" s="73"/>
    </row>
    <row r="5056" spans="1:9" ht="30" x14ac:dyDescent="0.25">
      <c r="A5056" s="575"/>
      <c r="B5056" s="424">
        <v>4251</v>
      </c>
      <c r="C5056" s="159" t="s">
        <v>3700</v>
      </c>
      <c r="D5056" s="144" t="s">
        <v>168</v>
      </c>
      <c r="E5056" s="12" t="s">
        <v>149</v>
      </c>
      <c r="F5056" s="12" t="s">
        <v>121</v>
      </c>
      <c r="G5056" s="14">
        <v>1100000</v>
      </c>
      <c r="H5056" s="14">
        <v>1100000</v>
      </c>
      <c r="I5056" s="14">
        <v>1</v>
      </c>
    </row>
    <row r="5057" spans="1:9" x14ac:dyDescent="0.25">
      <c r="A5057" s="575"/>
      <c r="B5057" s="451" t="s">
        <v>217</v>
      </c>
      <c r="C5057" s="451"/>
      <c r="D5057" s="451"/>
      <c r="E5057" s="451"/>
      <c r="F5057" s="451"/>
      <c r="G5057" s="451"/>
      <c r="H5057" s="2">
        <v>141481912</v>
      </c>
      <c r="I5057" s="2"/>
    </row>
    <row r="5058" spans="1:9" x14ac:dyDescent="0.25">
      <c r="A5058" s="575"/>
      <c r="B5058" s="426" t="s">
        <v>11</v>
      </c>
      <c r="C5058" s="426"/>
      <c r="D5058" s="426"/>
      <c r="E5058" s="426"/>
      <c r="F5058" s="426"/>
      <c r="G5058" s="426"/>
      <c r="H5058" s="73">
        <v>19993530</v>
      </c>
      <c r="I5058" s="73"/>
    </row>
    <row r="5059" spans="1:9" ht="30" x14ac:dyDescent="0.25">
      <c r="A5059" s="575"/>
      <c r="B5059" s="424">
        <v>4269</v>
      </c>
      <c r="C5059" s="159" t="s">
        <v>3701</v>
      </c>
      <c r="D5059" s="144" t="s">
        <v>3702</v>
      </c>
      <c r="E5059" s="12" t="s">
        <v>14</v>
      </c>
      <c r="F5059" s="12" t="s">
        <v>470</v>
      </c>
      <c r="G5059" s="14">
        <v>3910</v>
      </c>
      <c r="H5059" s="14">
        <v>2932500</v>
      </c>
      <c r="I5059" s="14">
        <v>750</v>
      </c>
    </row>
    <row r="5060" spans="1:9" x14ac:dyDescent="0.25">
      <c r="A5060" s="575"/>
      <c r="B5060" s="424"/>
      <c r="C5060" s="159" t="s">
        <v>3703</v>
      </c>
      <c r="D5060" s="144" t="s">
        <v>3704</v>
      </c>
      <c r="E5060" s="12" t="s">
        <v>14</v>
      </c>
      <c r="F5060" s="12" t="s">
        <v>470</v>
      </c>
      <c r="G5060" s="14">
        <v>4590</v>
      </c>
      <c r="H5060" s="14">
        <v>17061030</v>
      </c>
      <c r="I5060" s="14">
        <v>3717</v>
      </c>
    </row>
    <row r="5061" spans="1:9" x14ac:dyDescent="0.25">
      <c r="A5061" s="575"/>
      <c r="B5061" s="426" t="s">
        <v>154</v>
      </c>
      <c r="C5061" s="426"/>
      <c r="D5061" s="426"/>
      <c r="E5061" s="426"/>
      <c r="F5061" s="426"/>
      <c r="G5061" s="426"/>
      <c r="H5061" s="73">
        <v>120042850</v>
      </c>
      <c r="I5061" s="73"/>
    </row>
    <row r="5062" spans="1:9" ht="45" x14ac:dyDescent="0.25">
      <c r="A5062" s="575"/>
      <c r="B5062" s="424">
        <v>5113</v>
      </c>
      <c r="C5062" s="159" t="s">
        <v>3705</v>
      </c>
      <c r="D5062" s="144" t="s">
        <v>3706</v>
      </c>
      <c r="E5062" s="12" t="s">
        <v>149</v>
      </c>
      <c r="F5062" s="12" t="s">
        <v>121</v>
      </c>
      <c r="G5062" s="14">
        <v>37446560</v>
      </c>
      <c r="H5062" s="14">
        <v>37446560</v>
      </c>
      <c r="I5062" s="14">
        <v>1</v>
      </c>
    </row>
    <row r="5063" spans="1:9" ht="45" x14ac:dyDescent="0.25">
      <c r="A5063" s="575"/>
      <c r="B5063" s="424"/>
      <c r="C5063" s="159" t="s">
        <v>3707</v>
      </c>
      <c r="D5063" s="144" t="s">
        <v>3708</v>
      </c>
      <c r="E5063" s="12" t="s">
        <v>149</v>
      </c>
      <c r="F5063" s="12" t="s">
        <v>121</v>
      </c>
      <c r="G5063" s="14">
        <v>43583400</v>
      </c>
      <c r="H5063" s="14">
        <v>43583400</v>
      </c>
      <c r="I5063" s="14">
        <v>1</v>
      </c>
    </row>
    <row r="5064" spans="1:9" ht="45" x14ac:dyDescent="0.25">
      <c r="A5064" s="575"/>
      <c r="B5064" s="424"/>
      <c r="C5064" s="159" t="s">
        <v>3709</v>
      </c>
      <c r="D5064" s="144" t="s">
        <v>3710</v>
      </c>
      <c r="E5064" s="12" t="s">
        <v>149</v>
      </c>
      <c r="F5064" s="12" t="s">
        <v>121</v>
      </c>
      <c r="G5064" s="14">
        <v>39012890</v>
      </c>
      <c r="H5064" s="14">
        <v>39012890</v>
      </c>
      <c r="I5064" s="14">
        <v>1</v>
      </c>
    </row>
    <row r="5065" spans="1:9" x14ac:dyDescent="0.25">
      <c r="A5065" s="575"/>
      <c r="B5065" s="426" t="s">
        <v>118</v>
      </c>
      <c r="C5065" s="426"/>
      <c r="D5065" s="426"/>
      <c r="E5065" s="426"/>
      <c r="F5065" s="426"/>
      <c r="G5065" s="426"/>
      <c r="H5065" s="73">
        <v>1445532</v>
      </c>
      <c r="I5065" s="73"/>
    </row>
    <row r="5066" spans="1:9" ht="45" x14ac:dyDescent="0.25">
      <c r="A5066" s="575"/>
      <c r="B5066" s="20"/>
      <c r="C5066" s="23" t="s">
        <v>3711</v>
      </c>
      <c r="D5066" s="24" t="s">
        <v>3712</v>
      </c>
      <c r="E5066" s="18" t="s">
        <v>149</v>
      </c>
      <c r="F5066" s="18" t="s">
        <v>121</v>
      </c>
      <c r="G5066" s="53">
        <v>767688</v>
      </c>
      <c r="H5066" s="53">
        <v>767688</v>
      </c>
      <c r="I5066" s="53">
        <v>1</v>
      </c>
    </row>
    <row r="5067" spans="1:9" ht="45" x14ac:dyDescent="0.25">
      <c r="A5067" s="575"/>
      <c r="B5067" s="20"/>
      <c r="C5067" s="23" t="s">
        <v>3713</v>
      </c>
      <c r="D5067" s="24" t="s">
        <v>3714</v>
      </c>
      <c r="E5067" s="18" t="s">
        <v>149</v>
      </c>
      <c r="F5067" s="18" t="s">
        <v>121</v>
      </c>
      <c r="G5067" s="53">
        <v>857628</v>
      </c>
      <c r="H5067" s="53">
        <v>857628</v>
      </c>
      <c r="I5067" s="53">
        <v>1</v>
      </c>
    </row>
    <row r="5068" spans="1:9" ht="45" x14ac:dyDescent="0.25">
      <c r="A5068" s="575"/>
      <c r="B5068" s="424">
        <v>5113</v>
      </c>
      <c r="C5068" s="23" t="s">
        <v>3715</v>
      </c>
      <c r="D5068" s="24" t="s">
        <v>3716</v>
      </c>
      <c r="E5068" s="18" t="s">
        <v>149</v>
      </c>
      <c r="F5068" s="18" t="s">
        <v>121</v>
      </c>
      <c r="G5068" s="53">
        <v>736872</v>
      </c>
      <c r="H5068" s="53">
        <v>736872</v>
      </c>
      <c r="I5068" s="53">
        <v>1</v>
      </c>
    </row>
    <row r="5069" spans="1:9" ht="45" x14ac:dyDescent="0.25">
      <c r="A5069" s="575"/>
      <c r="B5069" s="424"/>
      <c r="C5069" s="159" t="s">
        <v>3717</v>
      </c>
      <c r="D5069" s="144" t="s">
        <v>3718</v>
      </c>
      <c r="E5069" s="12" t="s">
        <v>120</v>
      </c>
      <c r="F5069" s="12" t="s">
        <v>121</v>
      </c>
      <c r="G5069" s="14">
        <v>230304</v>
      </c>
      <c r="H5069" s="14">
        <v>230304</v>
      </c>
      <c r="I5069" s="14">
        <v>1</v>
      </c>
    </row>
    <row r="5070" spans="1:9" ht="45" x14ac:dyDescent="0.25">
      <c r="A5070" s="575"/>
      <c r="B5070" s="424"/>
      <c r="C5070" s="159" t="s">
        <v>3719</v>
      </c>
      <c r="D5070" s="144" t="s">
        <v>3720</v>
      </c>
      <c r="E5070" s="12" t="s">
        <v>120</v>
      </c>
      <c r="F5070" s="12" t="s">
        <v>121</v>
      </c>
      <c r="G5070" s="14">
        <v>257292</v>
      </c>
      <c r="H5070" s="14">
        <v>257292</v>
      </c>
      <c r="I5070" s="14">
        <v>1</v>
      </c>
    </row>
    <row r="5071" spans="1:9" ht="45" x14ac:dyDescent="0.25">
      <c r="A5071" s="575"/>
      <c r="B5071" s="424"/>
      <c r="C5071" s="159" t="s">
        <v>3721</v>
      </c>
      <c r="D5071" s="144" t="s">
        <v>3722</v>
      </c>
      <c r="E5071" s="12" t="s">
        <v>120</v>
      </c>
      <c r="F5071" s="12" t="s">
        <v>121</v>
      </c>
      <c r="G5071" s="14">
        <v>221064</v>
      </c>
      <c r="H5071" s="14">
        <v>221064</v>
      </c>
      <c r="I5071" s="14">
        <v>1</v>
      </c>
    </row>
    <row r="5072" spans="1:9" x14ac:dyDescent="0.25">
      <c r="A5072" s="575"/>
      <c r="B5072" s="451" t="s">
        <v>228</v>
      </c>
      <c r="C5072" s="451"/>
      <c r="D5072" s="451"/>
      <c r="E5072" s="451"/>
      <c r="F5072" s="451"/>
      <c r="G5072" s="451"/>
      <c r="H5072" s="2">
        <v>79914531</v>
      </c>
      <c r="I5072" s="2"/>
    </row>
    <row r="5073" spans="1:9" x14ac:dyDescent="0.25">
      <c r="A5073" s="575"/>
      <c r="B5073" s="426" t="s">
        <v>11</v>
      </c>
      <c r="C5073" s="426"/>
      <c r="D5073" s="426"/>
      <c r="E5073" s="426"/>
      <c r="F5073" s="426"/>
      <c r="G5073" s="426"/>
      <c r="H5073" s="73">
        <v>17926917</v>
      </c>
      <c r="I5073" s="73"/>
    </row>
    <row r="5074" spans="1:9" x14ac:dyDescent="0.25">
      <c r="A5074" s="575"/>
      <c r="B5074" s="424">
        <v>5129</v>
      </c>
      <c r="C5074" s="159" t="s">
        <v>6066</v>
      </c>
      <c r="D5074" s="144" t="s">
        <v>3723</v>
      </c>
      <c r="E5074" s="12" t="s">
        <v>14</v>
      </c>
      <c r="F5074" s="12" t="s">
        <v>15</v>
      </c>
      <c r="G5074" s="144">
        <v>13544</v>
      </c>
      <c r="H5074" s="14">
        <f>G5074*I5074</f>
        <v>3074488</v>
      </c>
      <c r="I5074" s="14">
        <v>227</v>
      </c>
    </row>
    <row r="5075" spans="1:9" ht="30" x14ac:dyDescent="0.25">
      <c r="A5075" s="575"/>
      <c r="B5075" s="424"/>
      <c r="C5075" s="144" t="s">
        <v>6530</v>
      </c>
      <c r="D5075" s="144" t="s">
        <v>4155</v>
      </c>
      <c r="E5075" s="144" t="s">
        <v>126</v>
      </c>
      <c r="F5075" s="144" t="s">
        <v>15</v>
      </c>
      <c r="G5075" s="144">
        <v>59300</v>
      </c>
      <c r="H5075" s="364">
        <v>296.5</v>
      </c>
      <c r="I5075" s="14">
        <v>5</v>
      </c>
    </row>
    <row r="5076" spans="1:9" ht="30" x14ac:dyDescent="0.25">
      <c r="A5076" s="575"/>
      <c r="B5076" s="424"/>
      <c r="C5076" s="144" t="s">
        <v>6531</v>
      </c>
      <c r="D5076" s="144" t="s">
        <v>4155</v>
      </c>
      <c r="E5076" s="144" t="s">
        <v>126</v>
      </c>
      <c r="F5076" s="144" t="s">
        <v>15</v>
      </c>
      <c r="G5076" s="144">
        <v>165573</v>
      </c>
      <c r="H5076" s="364">
        <v>827.86500000000001</v>
      </c>
      <c r="I5076" s="14">
        <v>5</v>
      </c>
    </row>
    <row r="5077" spans="1:9" ht="30" x14ac:dyDescent="0.25">
      <c r="A5077" s="575"/>
      <c r="B5077" s="424"/>
      <c r="C5077" s="144" t="s">
        <v>6532</v>
      </c>
      <c r="D5077" s="144" t="s">
        <v>4163</v>
      </c>
      <c r="E5077" s="144" t="s">
        <v>126</v>
      </c>
      <c r="F5077" s="144" t="s">
        <v>15</v>
      </c>
      <c r="G5077" s="144">
        <v>208557</v>
      </c>
      <c r="H5077" s="364">
        <v>1668.4559999999999</v>
      </c>
      <c r="I5077" s="14">
        <v>8</v>
      </c>
    </row>
    <row r="5078" spans="1:9" x14ac:dyDescent="0.25">
      <c r="A5078" s="575"/>
      <c r="B5078" s="424"/>
      <c r="C5078" s="159" t="s">
        <v>3724</v>
      </c>
      <c r="D5078" s="144" t="s">
        <v>586</v>
      </c>
      <c r="E5078" s="12" t="s">
        <v>14</v>
      </c>
      <c r="F5078" s="12" t="s">
        <v>15</v>
      </c>
      <c r="G5078" s="14">
        <v>50000</v>
      </c>
      <c r="H5078" s="14">
        <v>2500000</v>
      </c>
      <c r="I5078" s="14">
        <v>50</v>
      </c>
    </row>
    <row r="5079" spans="1:9" x14ac:dyDescent="0.25">
      <c r="A5079" s="575"/>
      <c r="B5079" s="424"/>
      <c r="C5079" s="14" t="s">
        <v>6122</v>
      </c>
      <c r="D5079" s="381" t="s">
        <v>3725</v>
      </c>
      <c r="E5079" s="14" t="s">
        <v>126</v>
      </c>
      <c r="F5079" s="14" t="s">
        <v>15</v>
      </c>
      <c r="G5079" s="14">
        <v>187369</v>
      </c>
      <c r="H5079" s="14">
        <v>9555819</v>
      </c>
      <c r="I5079" s="14">
        <v>51</v>
      </c>
    </row>
    <row r="5080" spans="1:9" x14ac:dyDescent="0.25">
      <c r="A5080" s="575"/>
      <c r="B5080" s="426" t="s">
        <v>154</v>
      </c>
      <c r="C5080" s="426"/>
      <c r="D5080" s="426"/>
      <c r="E5080" s="426"/>
      <c r="F5080" s="426"/>
      <c r="G5080" s="426"/>
      <c r="H5080" s="73">
        <v>60135120</v>
      </c>
      <c r="I5080" s="73"/>
    </row>
    <row r="5081" spans="1:9" ht="45" x14ac:dyDescent="0.25">
      <c r="A5081" s="575"/>
      <c r="B5081" s="424"/>
      <c r="C5081" s="159" t="s">
        <v>3726</v>
      </c>
      <c r="D5081" s="144" t="s">
        <v>3727</v>
      </c>
      <c r="E5081" s="12" t="s">
        <v>149</v>
      </c>
      <c r="F5081" s="12" t="s">
        <v>121</v>
      </c>
      <c r="G5081" s="14">
        <v>7495740</v>
      </c>
      <c r="H5081" s="14">
        <v>7495740</v>
      </c>
      <c r="I5081" s="14">
        <v>1</v>
      </c>
    </row>
    <row r="5082" spans="1:9" ht="75" x14ac:dyDescent="0.25">
      <c r="A5082" s="575"/>
      <c r="B5082" s="424"/>
      <c r="C5082" s="159" t="s">
        <v>3728</v>
      </c>
      <c r="D5082" s="144" t="s">
        <v>3729</v>
      </c>
      <c r="E5082" s="12" t="s">
        <v>149</v>
      </c>
      <c r="F5082" s="12" t="s">
        <v>121</v>
      </c>
      <c r="G5082" s="14">
        <v>22822940</v>
      </c>
      <c r="H5082" s="14">
        <v>22822940</v>
      </c>
      <c r="I5082" s="14">
        <v>1</v>
      </c>
    </row>
    <row r="5083" spans="1:9" ht="60" x14ac:dyDescent="0.25">
      <c r="A5083" s="575"/>
      <c r="B5083" s="424"/>
      <c r="C5083" s="159" t="s">
        <v>3730</v>
      </c>
      <c r="D5083" s="144" t="s">
        <v>3731</v>
      </c>
      <c r="E5083" s="12" t="s">
        <v>149</v>
      </c>
      <c r="F5083" s="12" t="s">
        <v>121</v>
      </c>
      <c r="G5083" s="14">
        <v>12192220</v>
      </c>
      <c r="H5083" s="14">
        <v>12192220</v>
      </c>
      <c r="I5083" s="14">
        <v>1</v>
      </c>
    </row>
    <row r="5084" spans="1:9" ht="60" x14ac:dyDescent="0.25">
      <c r="A5084" s="575"/>
      <c r="B5084" s="424"/>
      <c r="C5084" s="159" t="s">
        <v>3732</v>
      </c>
      <c r="D5084" s="144" t="s">
        <v>3733</v>
      </c>
      <c r="E5084" s="12" t="s">
        <v>149</v>
      </c>
      <c r="F5084" s="12" t="s">
        <v>121</v>
      </c>
      <c r="G5084" s="14">
        <v>9445940</v>
      </c>
      <c r="H5084" s="14">
        <v>9445940</v>
      </c>
      <c r="I5084" s="14">
        <v>1</v>
      </c>
    </row>
    <row r="5085" spans="1:9" ht="45" x14ac:dyDescent="0.25">
      <c r="A5085" s="575"/>
      <c r="B5085" s="424"/>
      <c r="C5085" s="159" t="s">
        <v>3734</v>
      </c>
      <c r="D5085" s="144" t="s">
        <v>3735</v>
      </c>
      <c r="E5085" s="12" t="s">
        <v>149</v>
      </c>
      <c r="F5085" s="12" t="s">
        <v>121</v>
      </c>
      <c r="G5085" s="14">
        <v>8178280</v>
      </c>
      <c r="H5085" s="14">
        <v>8178280</v>
      </c>
      <c r="I5085" s="14">
        <v>1</v>
      </c>
    </row>
    <row r="5086" spans="1:9" x14ac:dyDescent="0.25">
      <c r="A5086" s="575"/>
      <c r="B5086" s="426" t="s">
        <v>118</v>
      </c>
      <c r="C5086" s="426"/>
      <c r="D5086" s="426"/>
      <c r="E5086" s="426"/>
      <c r="F5086" s="426"/>
      <c r="G5086" s="426"/>
      <c r="H5086" s="73">
        <v>1852494</v>
      </c>
      <c r="I5086" s="73"/>
    </row>
    <row r="5087" spans="1:9" ht="45" x14ac:dyDescent="0.25">
      <c r="A5087" s="575"/>
      <c r="B5087" s="424">
        <v>5113</v>
      </c>
      <c r="C5087" s="23" t="s">
        <v>3736</v>
      </c>
      <c r="D5087" s="24" t="s">
        <v>3737</v>
      </c>
      <c r="E5087" s="18" t="s">
        <v>149</v>
      </c>
      <c r="F5087" s="18" t="s">
        <v>121</v>
      </c>
      <c r="G5087" s="53">
        <v>146652</v>
      </c>
      <c r="H5087" s="53">
        <v>146652</v>
      </c>
      <c r="I5087" s="53">
        <v>1</v>
      </c>
    </row>
    <row r="5088" spans="1:9" ht="75" x14ac:dyDescent="0.25">
      <c r="A5088" s="575"/>
      <c r="B5088" s="424"/>
      <c r="C5088" s="23" t="s">
        <v>3738</v>
      </c>
      <c r="D5088" s="24" t="s">
        <v>3739</v>
      </c>
      <c r="E5088" s="18" t="s">
        <v>149</v>
      </c>
      <c r="F5088" s="18" t="s">
        <v>121</v>
      </c>
      <c r="G5088" s="53">
        <v>425808</v>
      </c>
      <c r="H5088" s="53">
        <v>425808</v>
      </c>
      <c r="I5088" s="53">
        <v>1</v>
      </c>
    </row>
    <row r="5089" spans="1:9" ht="60" x14ac:dyDescent="0.25">
      <c r="A5089" s="575"/>
      <c r="B5089" s="424"/>
      <c r="C5089" s="23" t="s">
        <v>3740</v>
      </c>
      <c r="D5089" s="24" t="s">
        <v>3741</v>
      </c>
      <c r="E5089" s="18" t="s">
        <v>149</v>
      </c>
      <c r="F5089" s="18" t="s">
        <v>121</v>
      </c>
      <c r="G5089" s="53">
        <v>243492</v>
      </c>
      <c r="H5089" s="53">
        <v>243492</v>
      </c>
      <c r="I5089" s="53">
        <v>1</v>
      </c>
    </row>
    <row r="5090" spans="1:9" ht="60" x14ac:dyDescent="0.25">
      <c r="A5090" s="575"/>
      <c r="B5090" s="424"/>
      <c r="C5090" s="23" t="s">
        <v>3742</v>
      </c>
      <c r="D5090" s="24" t="s">
        <v>3743</v>
      </c>
      <c r="E5090" s="18" t="s">
        <v>149</v>
      </c>
      <c r="F5090" s="18" t="s">
        <v>121</v>
      </c>
      <c r="G5090" s="53">
        <v>273708</v>
      </c>
      <c r="H5090" s="53">
        <v>273708</v>
      </c>
      <c r="I5090" s="53">
        <v>1</v>
      </c>
    </row>
    <row r="5091" spans="1:9" ht="60" x14ac:dyDescent="0.25">
      <c r="A5091" s="575"/>
      <c r="B5091" s="424"/>
      <c r="C5091" s="23" t="s">
        <v>3744</v>
      </c>
      <c r="D5091" s="24" t="s">
        <v>3745</v>
      </c>
      <c r="E5091" s="18" t="s">
        <v>149</v>
      </c>
      <c r="F5091" s="18" t="s">
        <v>121</v>
      </c>
      <c r="G5091" s="53">
        <v>188640</v>
      </c>
      <c r="H5091" s="53">
        <v>188640</v>
      </c>
      <c r="I5091" s="53">
        <v>1</v>
      </c>
    </row>
    <row r="5092" spans="1:9" ht="45" x14ac:dyDescent="0.25">
      <c r="A5092" s="575"/>
      <c r="B5092" s="424"/>
      <c r="C5092" s="23" t="s">
        <v>3746</v>
      </c>
      <c r="D5092" s="24" t="s">
        <v>3747</v>
      </c>
      <c r="E5092" s="18" t="s">
        <v>149</v>
      </c>
      <c r="F5092" s="18" t="s">
        <v>121</v>
      </c>
      <c r="G5092" s="53">
        <v>146710</v>
      </c>
      <c r="H5092" s="53">
        <v>146710</v>
      </c>
      <c r="I5092" s="53">
        <v>1</v>
      </c>
    </row>
    <row r="5093" spans="1:9" ht="60" x14ac:dyDescent="0.25">
      <c r="A5093" s="575"/>
      <c r="B5093" s="424"/>
      <c r="C5093" s="159" t="s">
        <v>3748</v>
      </c>
      <c r="D5093" s="144" t="s">
        <v>3749</v>
      </c>
      <c r="E5093" s="12" t="s">
        <v>120</v>
      </c>
      <c r="F5093" s="12" t="s">
        <v>121</v>
      </c>
      <c r="G5093" s="14">
        <v>56592</v>
      </c>
      <c r="H5093" s="14">
        <v>56592</v>
      </c>
      <c r="I5093" s="14">
        <v>1</v>
      </c>
    </row>
    <row r="5094" spans="1:9" ht="45" x14ac:dyDescent="0.25">
      <c r="A5094" s="575"/>
      <c r="B5094" s="424"/>
      <c r="C5094" s="159" t="s">
        <v>3750</v>
      </c>
      <c r="D5094" s="144" t="s">
        <v>3751</v>
      </c>
      <c r="E5094" s="12" t="s">
        <v>120</v>
      </c>
      <c r="F5094" s="12" t="s">
        <v>121</v>
      </c>
      <c r="G5094" s="14">
        <v>43992</v>
      </c>
      <c r="H5094" s="14">
        <v>43992</v>
      </c>
      <c r="I5094" s="14">
        <v>1</v>
      </c>
    </row>
    <row r="5095" spans="1:9" ht="75" x14ac:dyDescent="0.25">
      <c r="A5095" s="575"/>
      <c r="B5095" s="424"/>
      <c r="C5095" s="159" t="s">
        <v>3752</v>
      </c>
      <c r="D5095" s="144" t="s">
        <v>3753</v>
      </c>
      <c r="E5095" s="12" t="s">
        <v>120</v>
      </c>
      <c r="F5095" s="12" t="s">
        <v>121</v>
      </c>
      <c r="G5095" s="14">
        <v>127740</v>
      </c>
      <c r="H5095" s="14">
        <v>127740</v>
      </c>
      <c r="I5095" s="14">
        <v>1</v>
      </c>
    </row>
    <row r="5096" spans="1:9" ht="60" x14ac:dyDescent="0.25">
      <c r="A5096" s="575"/>
      <c r="B5096" s="424"/>
      <c r="C5096" s="159" t="s">
        <v>3754</v>
      </c>
      <c r="D5096" s="144" t="s">
        <v>3755</v>
      </c>
      <c r="E5096" s="12" t="s">
        <v>120</v>
      </c>
      <c r="F5096" s="12" t="s">
        <v>121</v>
      </c>
      <c r="G5096" s="14">
        <v>82116</v>
      </c>
      <c r="H5096" s="14">
        <v>82116</v>
      </c>
      <c r="I5096" s="14">
        <v>1</v>
      </c>
    </row>
    <row r="5097" spans="1:9" ht="60" x14ac:dyDescent="0.25">
      <c r="A5097" s="575"/>
      <c r="B5097" s="424"/>
      <c r="C5097" s="159" t="s">
        <v>3756</v>
      </c>
      <c r="D5097" s="144" t="s">
        <v>3757</v>
      </c>
      <c r="E5097" s="12" t="s">
        <v>120</v>
      </c>
      <c r="F5097" s="12" t="s">
        <v>121</v>
      </c>
      <c r="G5097" s="14">
        <v>73044</v>
      </c>
      <c r="H5097" s="14">
        <v>73044</v>
      </c>
      <c r="I5097" s="14">
        <v>1</v>
      </c>
    </row>
    <row r="5098" spans="1:9" ht="45" x14ac:dyDescent="0.25">
      <c r="A5098" s="575"/>
      <c r="B5098" s="424"/>
      <c r="C5098" s="159" t="s">
        <v>3758</v>
      </c>
      <c r="D5098" s="144" t="s">
        <v>3759</v>
      </c>
      <c r="E5098" s="12" t="s">
        <v>120</v>
      </c>
      <c r="F5098" s="12" t="s">
        <v>121</v>
      </c>
      <c r="G5098" s="14">
        <v>44000</v>
      </c>
      <c r="H5098" s="14">
        <v>44000</v>
      </c>
      <c r="I5098" s="14">
        <v>1</v>
      </c>
    </row>
    <row r="5099" spans="1:9" x14ac:dyDescent="0.25">
      <c r="A5099" s="575"/>
      <c r="B5099" s="451" t="s">
        <v>258</v>
      </c>
      <c r="C5099" s="451"/>
      <c r="D5099" s="451"/>
      <c r="E5099" s="451"/>
      <c r="F5099" s="451"/>
      <c r="G5099" s="451"/>
      <c r="H5099" s="2">
        <v>106706453.2</v>
      </c>
      <c r="I5099" s="2"/>
    </row>
    <row r="5100" spans="1:9" x14ac:dyDescent="0.25">
      <c r="A5100" s="575"/>
      <c r="B5100" s="426" t="s">
        <v>154</v>
      </c>
      <c r="C5100" s="426"/>
      <c r="D5100" s="426"/>
      <c r="E5100" s="426"/>
      <c r="F5100" s="426"/>
      <c r="G5100" s="426"/>
      <c r="H5100" s="73">
        <v>105129508.2</v>
      </c>
      <c r="I5100" s="73"/>
    </row>
    <row r="5101" spans="1:9" ht="60" x14ac:dyDescent="0.25">
      <c r="A5101" s="575"/>
      <c r="B5101" s="424">
        <v>4251</v>
      </c>
      <c r="C5101" s="159" t="s">
        <v>3760</v>
      </c>
      <c r="D5101" s="144" t="s">
        <v>3761</v>
      </c>
      <c r="E5101" s="12" t="s">
        <v>149</v>
      </c>
      <c r="F5101" s="12" t="s">
        <v>121</v>
      </c>
      <c r="G5101" s="14">
        <v>105129508.2</v>
      </c>
      <c r="H5101" s="14">
        <v>105129508.2</v>
      </c>
      <c r="I5101" s="14">
        <v>1</v>
      </c>
    </row>
    <row r="5102" spans="1:9" x14ac:dyDescent="0.25">
      <c r="A5102" s="575"/>
      <c r="B5102" s="426" t="s">
        <v>118</v>
      </c>
      <c r="C5102" s="426"/>
      <c r="D5102" s="426"/>
      <c r="E5102" s="426"/>
      <c r="F5102" s="426"/>
      <c r="G5102" s="426"/>
      <c r="H5102" s="73">
        <v>1576945</v>
      </c>
      <c r="I5102" s="73"/>
    </row>
    <row r="5103" spans="1:9" ht="30" x14ac:dyDescent="0.25">
      <c r="A5103" s="575"/>
      <c r="B5103" s="483">
        <v>4251</v>
      </c>
      <c r="C5103" s="23" t="s">
        <v>3762</v>
      </c>
      <c r="D5103" s="24" t="s">
        <v>168</v>
      </c>
      <c r="E5103" s="18" t="s">
        <v>149</v>
      </c>
      <c r="F5103" s="18" t="s">
        <v>121</v>
      </c>
      <c r="G5103" s="53">
        <v>1576945</v>
      </c>
      <c r="H5103" s="53">
        <v>1576945</v>
      </c>
      <c r="I5103" s="53">
        <v>1</v>
      </c>
    </row>
    <row r="5104" spans="1:9" x14ac:dyDescent="0.25">
      <c r="A5104" s="575"/>
      <c r="B5104" s="451" t="s">
        <v>261</v>
      </c>
      <c r="C5104" s="451"/>
      <c r="D5104" s="451"/>
      <c r="E5104" s="451"/>
      <c r="F5104" s="451"/>
      <c r="G5104" s="451"/>
      <c r="H5104" s="2">
        <v>10073054</v>
      </c>
      <c r="I5104" s="2"/>
    </row>
    <row r="5105" spans="1:9" x14ac:dyDescent="0.25">
      <c r="A5105" s="575"/>
      <c r="B5105" s="426" t="s">
        <v>154</v>
      </c>
      <c r="C5105" s="426"/>
      <c r="D5105" s="426"/>
      <c r="E5105" s="426"/>
      <c r="F5105" s="426"/>
      <c r="G5105" s="426"/>
      <c r="H5105" s="73">
        <v>9817790</v>
      </c>
      <c r="I5105" s="73"/>
    </row>
    <row r="5106" spans="1:9" ht="45" x14ac:dyDescent="0.25">
      <c r="A5106" s="575"/>
      <c r="B5106" s="424">
        <v>4251</v>
      </c>
      <c r="C5106" s="159" t="s">
        <v>3763</v>
      </c>
      <c r="D5106" s="144" t="s">
        <v>3764</v>
      </c>
      <c r="E5106" s="12" t="s">
        <v>149</v>
      </c>
      <c r="F5106" s="12" t="s">
        <v>121</v>
      </c>
      <c r="G5106" s="14">
        <v>9817790</v>
      </c>
      <c r="H5106" s="14">
        <v>9817790</v>
      </c>
      <c r="I5106" s="14">
        <v>1</v>
      </c>
    </row>
    <row r="5107" spans="1:9" x14ac:dyDescent="0.25">
      <c r="A5107" s="575"/>
      <c r="B5107" s="426" t="s">
        <v>118</v>
      </c>
      <c r="C5107" s="426"/>
      <c r="D5107" s="426"/>
      <c r="E5107" s="426"/>
      <c r="F5107" s="426"/>
      <c r="G5107" s="426"/>
      <c r="H5107" s="73">
        <v>255264</v>
      </c>
      <c r="I5107" s="73"/>
    </row>
    <row r="5108" spans="1:9" ht="30" x14ac:dyDescent="0.25">
      <c r="A5108" s="575"/>
      <c r="B5108" s="424">
        <v>4251</v>
      </c>
      <c r="C5108" s="159" t="s">
        <v>3765</v>
      </c>
      <c r="D5108" s="24" t="s">
        <v>168</v>
      </c>
      <c r="E5108" s="12" t="s">
        <v>149</v>
      </c>
      <c r="F5108" s="12" t="s">
        <v>121</v>
      </c>
      <c r="G5108" s="14">
        <v>196356</v>
      </c>
      <c r="H5108" s="14">
        <v>196356</v>
      </c>
      <c r="I5108" s="14">
        <v>1</v>
      </c>
    </row>
    <row r="5109" spans="1:9" ht="30" x14ac:dyDescent="0.25">
      <c r="A5109" s="575"/>
      <c r="B5109" s="424"/>
      <c r="C5109" s="159" t="s">
        <v>3766</v>
      </c>
      <c r="D5109" s="144" t="s">
        <v>532</v>
      </c>
      <c r="E5109" s="12" t="s">
        <v>120</v>
      </c>
      <c r="F5109" s="12" t="s">
        <v>121</v>
      </c>
      <c r="G5109" s="14">
        <v>58908</v>
      </c>
      <c r="H5109" s="14">
        <v>58908</v>
      </c>
      <c r="I5109" s="14">
        <v>1</v>
      </c>
    </row>
    <row r="5110" spans="1:9" x14ac:dyDescent="0.25">
      <c r="A5110" s="575"/>
      <c r="B5110" s="451" t="s">
        <v>267</v>
      </c>
      <c r="C5110" s="451"/>
      <c r="D5110" s="451"/>
      <c r="E5110" s="451"/>
      <c r="F5110" s="451"/>
      <c r="G5110" s="451"/>
      <c r="H5110" s="2">
        <v>4698000</v>
      </c>
      <c r="I5110" s="2"/>
    </row>
    <row r="5111" spans="1:9" x14ac:dyDescent="0.25">
      <c r="A5111" s="575"/>
      <c r="B5111" s="426" t="s">
        <v>118</v>
      </c>
      <c r="C5111" s="426"/>
      <c r="D5111" s="426"/>
      <c r="E5111" s="426"/>
      <c r="F5111" s="426"/>
      <c r="G5111" s="426"/>
      <c r="H5111" s="73">
        <v>4698000</v>
      </c>
      <c r="I5111" s="73"/>
    </row>
    <row r="5112" spans="1:9" ht="45" x14ac:dyDescent="0.25">
      <c r="A5112" s="575"/>
      <c r="B5112" s="424">
        <v>4239</v>
      </c>
      <c r="C5112" s="159" t="s">
        <v>3767</v>
      </c>
      <c r="D5112" s="144" t="s">
        <v>3768</v>
      </c>
      <c r="E5112" s="12" t="s">
        <v>14</v>
      </c>
      <c r="F5112" s="12" t="s">
        <v>121</v>
      </c>
      <c r="G5112" s="14">
        <v>382800</v>
      </c>
      <c r="H5112" s="14">
        <v>382800</v>
      </c>
      <c r="I5112" s="14">
        <v>1</v>
      </c>
    </row>
    <row r="5113" spans="1:9" ht="45" x14ac:dyDescent="0.25">
      <c r="A5113" s="575"/>
      <c r="B5113" s="424"/>
      <c r="C5113" s="159" t="s">
        <v>3769</v>
      </c>
      <c r="D5113" s="144" t="s">
        <v>3770</v>
      </c>
      <c r="E5113" s="12" t="s">
        <v>14</v>
      </c>
      <c r="F5113" s="12" t="s">
        <v>121</v>
      </c>
      <c r="G5113" s="14">
        <v>873600</v>
      </c>
      <c r="H5113" s="14">
        <v>873600</v>
      </c>
      <c r="I5113" s="14">
        <v>1</v>
      </c>
    </row>
    <row r="5114" spans="1:9" ht="45" x14ac:dyDescent="0.25">
      <c r="A5114" s="575"/>
      <c r="B5114" s="424"/>
      <c r="C5114" s="159" t="s">
        <v>3771</v>
      </c>
      <c r="D5114" s="144" t="s">
        <v>3772</v>
      </c>
      <c r="E5114" s="12" t="s">
        <v>14</v>
      </c>
      <c r="F5114" s="12" t="s">
        <v>121</v>
      </c>
      <c r="G5114" s="14">
        <v>426000</v>
      </c>
      <c r="H5114" s="14">
        <v>426000</v>
      </c>
      <c r="I5114" s="14">
        <v>1</v>
      </c>
    </row>
    <row r="5115" spans="1:9" ht="45" x14ac:dyDescent="0.25">
      <c r="A5115" s="575"/>
      <c r="B5115" s="424"/>
      <c r="C5115" s="159" t="s">
        <v>3773</v>
      </c>
      <c r="D5115" s="144" t="s">
        <v>1619</v>
      </c>
      <c r="E5115" s="12" t="s">
        <v>14</v>
      </c>
      <c r="F5115" s="12" t="s">
        <v>121</v>
      </c>
      <c r="G5115" s="14">
        <v>292000</v>
      </c>
      <c r="H5115" s="14">
        <v>292000</v>
      </c>
      <c r="I5115" s="14">
        <v>1</v>
      </c>
    </row>
    <row r="5116" spans="1:9" ht="60" x14ac:dyDescent="0.25">
      <c r="A5116" s="575"/>
      <c r="B5116" s="424"/>
      <c r="C5116" s="159" t="s">
        <v>3774</v>
      </c>
      <c r="D5116" s="144" t="s">
        <v>3775</v>
      </c>
      <c r="E5116" s="12" t="s">
        <v>14</v>
      </c>
      <c r="F5116" s="12" t="s">
        <v>121</v>
      </c>
      <c r="G5116" s="14">
        <v>226800</v>
      </c>
      <c r="H5116" s="14">
        <v>226800</v>
      </c>
      <c r="I5116" s="14">
        <v>1</v>
      </c>
    </row>
    <row r="5117" spans="1:9" ht="45" x14ac:dyDescent="0.25">
      <c r="A5117" s="575"/>
      <c r="B5117" s="424"/>
      <c r="C5117" s="159" t="s">
        <v>3776</v>
      </c>
      <c r="D5117" s="144" t="s">
        <v>595</v>
      </c>
      <c r="E5117" s="12" t="s">
        <v>14</v>
      </c>
      <c r="F5117" s="12" t="s">
        <v>121</v>
      </c>
      <c r="G5117" s="14">
        <v>774000</v>
      </c>
      <c r="H5117" s="14">
        <v>774000</v>
      </c>
      <c r="I5117" s="14">
        <v>1</v>
      </c>
    </row>
    <row r="5118" spans="1:9" ht="45" x14ac:dyDescent="0.25">
      <c r="A5118" s="575"/>
      <c r="B5118" s="424"/>
      <c r="C5118" s="159" t="s">
        <v>3777</v>
      </c>
      <c r="D5118" s="144" t="s">
        <v>1617</v>
      </c>
      <c r="E5118" s="12" t="s">
        <v>14</v>
      </c>
      <c r="F5118" s="12" t="s">
        <v>121</v>
      </c>
      <c r="G5118" s="14">
        <v>792000</v>
      </c>
      <c r="H5118" s="14">
        <v>792000</v>
      </c>
      <c r="I5118" s="14">
        <v>1</v>
      </c>
    </row>
    <row r="5119" spans="1:9" ht="45" x14ac:dyDescent="0.25">
      <c r="A5119" s="575"/>
      <c r="B5119" s="424"/>
      <c r="C5119" s="159" t="s">
        <v>3778</v>
      </c>
      <c r="D5119" s="144" t="s">
        <v>3779</v>
      </c>
      <c r="E5119" s="12" t="s">
        <v>14</v>
      </c>
      <c r="F5119" s="12" t="s">
        <v>121</v>
      </c>
      <c r="G5119" s="14">
        <v>748800</v>
      </c>
      <c r="H5119" s="14">
        <v>748800</v>
      </c>
      <c r="I5119" s="14">
        <v>1</v>
      </c>
    </row>
    <row r="5120" spans="1:9" ht="45" x14ac:dyDescent="0.25">
      <c r="A5120" s="575"/>
      <c r="B5120" s="424"/>
      <c r="C5120" s="159" t="s">
        <v>3780</v>
      </c>
      <c r="D5120" s="144" t="s">
        <v>3781</v>
      </c>
      <c r="E5120" s="12" t="s">
        <v>14</v>
      </c>
      <c r="F5120" s="12" t="s">
        <v>121</v>
      </c>
      <c r="G5120" s="14">
        <v>182000</v>
      </c>
      <c r="H5120" s="14">
        <v>182000</v>
      </c>
      <c r="I5120" s="14">
        <v>1</v>
      </c>
    </row>
    <row r="5121" spans="1:9" x14ac:dyDescent="0.25">
      <c r="A5121" s="575"/>
      <c r="B5121" s="451" t="s">
        <v>274</v>
      </c>
      <c r="C5121" s="451"/>
      <c r="D5121" s="451"/>
      <c r="E5121" s="451"/>
      <c r="F5121" s="451"/>
      <c r="G5121" s="451"/>
      <c r="H5121" s="2">
        <v>33680000</v>
      </c>
      <c r="I5121" s="2"/>
    </row>
    <row r="5122" spans="1:9" x14ac:dyDescent="0.25">
      <c r="A5122" s="575"/>
      <c r="B5122" s="426" t="s">
        <v>11</v>
      </c>
      <c r="C5122" s="426"/>
      <c r="D5122" s="426"/>
      <c r="E5122" s="426"/>
      <c r="F5122" s="426"/>
      <c r="G5122" s="426"/>
      <c r="H5122" s="73">
        <v>3080000</v>
      </c>
      <c r="I5122" s="73"/>
    </row>
    <row r="5123" spans="1:9" x14ac:dyDescent="0.25">
      <c r="A5123" s="575"/>
      <c r="B5123" s="424">
        <v>4267</v>
      </c>
      <c r="C5123" s="143">
        <v>15897200</v>
      </c>
      <c r="D5123" s="144" t="s">
        <v>276</v>
      </c>
      <c r="E5123" s="12" t="s">
        <v>126</v>
      </c>
      <c r="F5123" s="12" t="s">
        <v>15</v>
      </c>
      <c r="G5123" s="14">
        <v>1100</v>
      </c>
      <c r="H5123" s="14">
        <v>3080000</v>
      </c>
      <c r="I5123" s="14">
        <v>2800</v>
      </c>
    </row>
    <row r="5124" spans="1:9" x14ac:dyDescent="0.25">
      <c r="A5124" s="575"/>
      <c r="B5124" s="426" t="s">
        <v>118</v>
      </c>
      <c r="C5124" s="426"/>
      <c r="D5124" s="426"/>
      <c r="E5124" s="426"/>
      <c r="F5124" s="426"/>
      <c r="G5124" s="426"/>
      <c r="H5124" s="73">
        <v>30600000</v>
      </c>
      <c r="I5124" s="73"/>
    </row>
    <row r="5125" spans="1:9" ht="60" x14ac:dyDescent="0.25">
      <c r="A5125" s="575"/>
      <c r="B5125" s="424">
        <v>4239</v>
      </c>
      <c r="C5125" s="159" t="s">
        <v>3782</v>
      </c>
      <c r="D5125" s="144" t="s">
        <v>3783</v>
      </c>
      <c r="E5125" s="12" t="s">
        <v>14</v>
      </c>
      <c r="F5125" s="12" t="s">
        <v>121</v>
      </c>
      <c r="G5125" s="14">
        <v>1000000</v>
      </c>
      <c r="H5125" s="14">
        <v>1000000</v>
      </c>
      <c r="I5125" s="14">
        <v>1</v>
      </c>
    </row>
    <row r="5126" spans="1:9" ht="60" x14ac:dyDescent="0.25">
      <c r="A5126" s="575"/>
      <c r="B5126" s="424"/>
      <c r="C5126" s="159" t="s">
        <v>3784</v>
      </c>
      <c r="D5126" s="144" t="s">
        <v>3785</v>
      </c>
      <c r="E5126" s="12" t="s">
        <v>14</v>
      </c>
      <c r="F5126" s="12" t="s">
        <v>121</v>
      </c>
      <c r="G5126" s="14">
        <v>1000000</v>
      </c>
      <c r="H5126" s="14">
        <v>1000000</v>
      </c>
      <c r="I5126" s="14">
        <v>1</v>
      </c>
    </row>
    <row r="5127" spans="1:9" ht="45" x14ac:dyDescent="0.25">
      <c r="A5127" s="575"/>
      <c r="B5127" s="424"/>
      <c r="C5127" s="159" t="s">
        <v>3786</v>
      </c>
      <c r="D5127" s="144" t="s">
        <v>3787</v>
      </c>
      <c r="E5127" s="12" t="s">
        <v>14</v>
      </c>
      <c r="F5127" s="12" t="s">
        <v>121</v>
      </c>
      <c r="G5127" s="14">
        <v>700000</v>
      </c>
      <c r="H5127" s="14">
        <v>700000</v>
      </c>
      <c r="I5127" s="14">
        <v>1</v>
      </c>
    </row>
    <row r="5128" spans="1:9" ht="45" x14ac:dyDescent="0.25">
      <c r="A5128" s="575"/>
      <c r="B5128" s="424"/>
      <c r="C5128" s="159" t="s">
        <v>3788</v>
      </c>
      <c r="D5128" s="144" t="s">
        <v>3789</v>
      </c>
      <c r="E5128" s="12" t="s">
        <v>14</v>
      </c>
      <c r="F5128" s="12" t="s">
        <v>121</v>
      </c>
      <c r="G5128" s="14">
        <v>400000</v>
      </c>
      <c r="H5128" s="14">
        <v>400000</v>
      </c>
      <c r="I5128" s="14">
        <v>1</v>
      </c>
    </row>
    <row r="5129" spans="1:9" ht="45" x14ac:dyDescent="0.25">
      <c r="A5129" s="575"/>
      <c r="B5129" s="424"/>
      <c r="C5129" s="159" t="s">
        <v>3790</v>
      </c>
      <c r="D5129" s="144" t="s">
        <v>3791</v>
      </c>
      <c r="E5129" s="12" t="s">
        <v>14</v>
      </c>
      <c r="F5129" s="12" t="s">
        <v>121</v>
      </c>
      <c r="G5129" s="14">
        <v>400000</v>
      </c>
      <c r="H5129" s="14">
        <v>400000</v>
      </c>
      <c r="I5129" s="14">
        <v>1</v>
      </c>
    </row>
    <row r="5130" spans="1:9" ht="45" x14ac:dyDescent="0.25">
      <c r="A5130" s="575"/>
      <c r="B5130" s="424"/>
      <c r="C5130" s="159" t="s">
        <v>3792</v>
      </c>
      <c r="D5130" s="144" t="s">
        <v>3793</v>
      </c>
      <c r="E5130" s="12" t="s">
        <v>14</v>
      </c>
      <c r="F5130" s="12" t="s">
        <v>121</v>
      </c>
      <c r="G5130" s="14">
        <v>2200000</v>
      </c>
      <c r="H5130" s="14">
        <v>2200000</v>
      </c>
      <c r="I5130" s="14">
        <v>1</v>
      </c>
    </row>
    <row r="5131" spans="1:9" ht="45" x14ac:dyDescent="0.25">
      <c r="A5131" s="575"/>
      <c r="B5131" s="424"/>
      <c r="C5131" s="159" t="s">
        <v>3794</v>
      </c>
      <c r="D5131" s="144" t="s">
        <v>3795</v>
      </c>
      <c r="E5131" s="12" t="s">
        <v>14</v>
      </c>
      <c r="F5131" s="12" t="s">
        <v>121</v>
      </c>
      <c r="G5131" s="14">
        <v>600000</v>
      </c>
      <c r="H5131" s="14">
        <v>600000</v>
      </c>
      <c r="I5131" s="14">
        <v>1</v>
      </c>
    </row>
    <row r="5132" spans="1:9" ht="45" x14ac:dyDescent="0.25">
      <c r="A5132" s="575"/>
      <c r="B5132" s="424"/>
      <c r="C5132" s="159" t="s">
        <v>3796</v>
      </c>
      <c r="D5132" s="144" t="s">
        <v>3797</v>
      </c>
      <c r="E5132" s="12" t="s">
        <v>14</v>
      </c>
      <c r="F5132" s="12" t="s">
        <v>121</v>
      </c>
      <c r="G5132" s="14">
        <v>600000</v>
      </c>
      <c r="H5132" s="14">
        <v>600000</v>
      </c>
      <c r="I5132" s="14">
        <v>1</v>
      </c>
    </row>
    <row r="5133" spans="1:9" ht="45" x14ac:dyDescent="0.25">
      <c r="A5133" s="575"/>
      <c r="B5133" s="424"/>
      <c r="C5133" s="159" t="s">
        <v>3798</v>
      </c>
      <c r="D5133" s="144" t="s">
        <v>3799</v>
      </c>
      <c r="E5133" s="12" t="s">
        <v>14</v>
      </c>
      <c r="F5133" s="12" t="s">
        <v>121</v>
      </c>
      <c r="G5133" s="14">
        <v>400000</v>
      </c>
      <c r="H5133" s="14">
        <v>400000</v>
      </c>
      <c r="I5133" s="14">
        <v>1</v>
      </c>
    </row>
    <row r="5134" spans="1:9" ht="45" x14ac:dyDescent="0.25">
      <c r="A5134" s="575"/>
      <c r="B5134" s="424"/>
      <c r="C5134" s="159" t="s">
        <v>3800</v>
      </c>
      <c r="D5134" s="144" t="s">
        <v>3801</v>
      </c>
      <c r="E5134" s="12" t="s">
        <v>14</v>
      </c>
      <c r="F5134" s="12" t="s">
        <v>121</v>
      </c>
      <c r="G5134" s="14">
        <v>400000</v>
      </c>
      <c r="H5134" s="14">
        <v>400000</v>
      </c>
      <c r="I5134" s="14">
        <v>1</v>
      </c>
    </row>
    <row r="5135" spans="1:9" ht="45" x14ac:dyDescent="0.25">
      <c r="A5135" s="575"/>
      <c r="B5135" s="424"/>
      <c r="C5135" s="159" t="s">
        <v>3802</v>
      </c>
      <c r="D5135" s="144" t="s">
        <v>3803</v>
      </c>
      <c r="E5135" s="12" t="s">
        <v>14</v>
      </c>
      <c r="F5135" s="12" t="s">
        <v>121</v>
      </c>
      <c r="G5135" s="14">
        <v>700000</v>
      </c>
      <c r="H5135" s="14">
        <v>700000</v>
      </c>
      <c r="I5135" s="14">
        <v>1</v>
      </c>
    </row>
    <row r="5136" spans="1:9" ht="45" x14ac:dyDescent="0.25">
      <c r="A5136" s="575"/>
      <c r="B5136" s="424"/>
      <c r="C5136" s="159" t="s">
        <v>3804</v>
      </c>
      <c r="D5136" s="144" t="s">
        <v>3805</v>
      </c>
      <c r="E5136" s="12" t="s">
        <v>14</v>
      </c>
      <c r="F5136" s="12" t="s">
        <v>121</v>
      </c>
      <c r="G5136" s="14">
        <v>800000</v>
      </c>
      <c r="H5136" s="14">
        <v>800000</v>
      </c>
      <c r="I5136" s="14">
        <v>1</v>
      </c>
    </row>
    <row r="5137" spans="1:9" ht="45" x14ac:dyDescent="0.25">
      <c r="A5137" s="575"/>
      <c r="B5137" s="424"/>
      <c r="C5137" s="159" t="s">
        <v>3806</v>
      </c>
      <c r="D5137" s="144" t="s">
        <v>3807</v>
      </c>
      <c r="E5137" s="12" t="s">
        <v>14</v>
      </c>
      <c r="F5137" s="12" t="s">
        <v>121</v>
      </c>
      <c r="G5137" s="14">
        <v>800000</v>
      </c>
      <c r="H5137" s="14">
        <v>800000</v>
      </c>
      <c r="I5137" s="14">
        <v>1</v>
      </c>
    </row>
    <row r="5138" spans="1:9" ht="45" x14ac:dyDescent="0.25">
      <c r="A5138" s="575"/>
      <c r="B5138" s="424"/>
      <c r="C5138" s="159" t="s">
        <v>3808</v>
      </c>
      <c r="D5138" s="144" t="s">
        <v>3243</v>
      </c>
      <c r="E5138" s="12" t="s">
        <v>14</v>
      </c>
      <c r="F5138" s="12" t="s">
        <v>121</v>
      </c>
      <c r="G5138" s="14">
        <v>300000</v>
      </c>
      <c r="H5138" s="14">
        <v>300000</v>
      </c>
      <c r="I5138" s="14">
        <v>1</v>
      </c>
    </row>
    <row r="5139" spans="1:9" ht="45" x14ac:dyDescent="0.25">
      <c r="A5139" s="575"/>
      <c r="B5139" s="424"/>
      <c r="C5139" s="159" t="s">
        <v>3809</v>
      </c>
      <c r="D5139" s="144" t="s">
        <v>625</v>
      </c>
      <c r="E5139" s="12" t="s">
        <v>14</v>
      </c>
      <c r="F5139" s="12" t="s">
        <v>121</v>
      </c>
      <c r="G5139" s="14">
        <v>300000</v>
      </c>
      <c r="H5139" s="14">
        <v>300000</v>
      </c>
      <c r="I5139" s="14">
        <v>1</v>
      </c>
    </row>
    <row r="5140" spans="1:9" ht="45" x14ac:dyDescent="0.25">
      <c r="A5140" s="575"/>
      <c r="B5140" s="424"/>
      <c r="C5140" s="159" t="s">
        <v>3810</v>
      </c>
      <c r="D5140" s="144" t="s">
        <v>3216</v>
      </c>
      <c r="E5140" s="12" t="s">
        <v>14</v>
      </c>
      <c r="F5140" s="12" t="s">
        <v>121</v>
      </c>
      <c r="G5140" s="14">
        <v>400000</v>
      </c>
      <c r="H5140" s="14">
        <v>400000</v>
      </c>
      <c r="I5140" s="14">
        <v>1</v>
      </c>
    </row>
    <row r="5141" spans="1:9" ht="45" x14ac:dyDescent="0.25">
      <c r="A5141" s="575"/>
      <c r="B5141" s="424"/>
      <c r="C5141" s="159" t="s">
        <v>3811</v>
      </c>
      <c r="D5141" s="144" t="s">
        <v>3812</v>
      </c>
      <c r="E5141" s="12" t="s">
        <v>14</v>
      </c>
      <c r="F5141" s="12" t="s">
        <v>121</v>
      </c>
      <c r="G5141" s="14">
        <v>800000</v>
      </c>
      <c r="H5141" s="14">
        <v>800000</v>
      </c>
      <c r="I5141" s="14">
        <v>1</v>
      </c>
    </row>
    <row r="5142" spans="1:9" ht="45" x14ac:dyDescent="0.25">
      <c r="A5142" s="575"/>
      <c r="B5142" s="424"/>
      <c r="C5142" s="159" t="s">
        <v>3813</v>
      </c>
      <c r="D5142" s="144" t="s">
        <v>629</v>
      </c>
      <c r="E5142" s="12" t="s">
        <v>14</v>
      </c>
      <c r="F5142" s="12" t="s">
        <v>121</v>
      </c>
      <c r="G5142" s="14">
        <v>800000</v>
      </c>
      <c r="H5142" s="14">
        <v>800000</v>
      </c>
      <c r="I5142" s="14">
        <v>1</v>
      </c>
    </row>
    <row r="5143" spans="1:9" s="8" customFormat="1" ht="45" x14ac:dyDescent="0.25">
      <c r="A5143" s="575"/>
      <c r="B5143" s="424"/>
      <c r="C5143" s="141">
        <v>79951110</v>
      </c>
      <c r="D5143" s="142" t="s">
        <v>3814</v>
      </c>
      <c r="E5143" s="15" t="s">
        <v>14</v>
      </c>
      <c r="F5143" s="15" t="s">
        <v>121</v>
      </c>
      <c r="G5143" s="16">
        <v>7000000</v>
      </c>
      <c r="H5143" s="16">
        <v>7000000</v>
      </c>
      <c r="I5143" s="16">
        <v>1</v>
      </c>
    </row>
    <row r="5144" spans="1:9" s="8" customFormat="1" ht="45" x14ac:dyDescent="0.25">
      <c r="A5144" s="575"/>
      <c r="B5144" s="424"/>
      <c r="C5144" s="141">
        <v>79951110</v>
      </c>
      <c r="D5144" s="142" t="s">
        <v>3815</v>
      </c>
      <c r="E5144" s="15" t="s">
        <v>14</v>
      </c>
      <c r="F5144" s="15" t="s">
        <v>121</v>
      </c>
      <c r="G5144" s="16">
        <v>11000000</v>
      </c>
      <c r="H5144" s="16">
        <v>11000000</v>
      </c>
      <c r="I5144" s="16">
        <v>1</v>
      </c>
    </row>
    <row r="5145" spans="1:9" x14ac:dyDescent="0.25">
      <c r="A5145" s="575"/>
      <c r="B5145" s="451" t="s">
        <v>2289</v>
      </c>
      <c r="C5145" s="451"/>
      <c r="D5145" s="451"/>
      <c r="E5145" s="451"/>
      <c r="F5145" s="451"/>
      <c r="G5145" s="451"/>
      <c r="H5145" s="2">
        <v>3000000</v>
      </c>
      <c r="I5145" s="2"/>
    </row>
    <row r="5146" spans="1:9" x14ac:dyDescent="0.25">
      <c r="A5146" s="575"/>
      <c r="B5146" s="426" t="s">
        <v>118</v>
      </c>
      <c r="C5146" s="426"/>
      <c r="D5146" s="426"/>
      <c r="E5146" s="426"/>
      <c r="F5146" s="426"/>
      <c r="G5146" s="426"/>
      <c r="H5146" s="73">
        <v>3000000</v>
      </c>
      <c r="I5146" s="73"/>
    </row>
    <row r="5147" spans="1:9" ht="30" x14ac:dyDescent="0.25">
      <c r="A5147" s="575"/>
      <c r="B5147" s="424">
        <v>4251</v>
      </c>
      <c r="C5147" s="159" t="s">
        <v>3816</v>
      </c>
      <c r="D5147" s="144" t="s">
        <v>2291</v>
      </c>
      <c r="E5147" s="12" t="s">
        <v>126</v>
      </c>
      <c r="F5147" s="12" t="s">
        <v>121</v>
      </c>
      <c r="G5147" s="14">
        <v>3000000</v>
      </c>
      <c r="H5147" s="14">
        <v>3000000</v>
      </c>
      <c r="I5147" s="14">
        <v>1</v>
      </c>
    </row>
    <row r="5148" spans="1:9" x14ac:dyDescent="0.25">
      <c r="A5148" s="575"/>
      <c r="B5148" s="451" t="s">
        <v>295</v>
      </c>
      <c r="C5148" s="451"/>
      <c r="D5148" s="451"/>
      <c r="E5148" s="451"/>
      <c r="F5148" s="451"/>
      <c r="G5148" s="451"/>
      <c r="H5148" s="2">
        <v>0</v>
      </c>
      <c r="I5148" s="2"/>
    </row>
    <row r="5149" spans="1:9" x14ac:dyDescent="0.25">
      <c r="A5149" s="575"/>
      <c r="B5149" s="426" t="s">
        <v>11</v>
      </c>
      <c r="C5149" s="426"/>
      <c r="D5149" s="426"/>
      <c r="E5149" s="426"/>
      <c r="F5149" s="426"/>
      <c r="G5149" s="426"/>
      <c r="H5149" s="73"/>
      <c r="I5149" s="73"/>
    </row>
    <row r="5150" spans="1:9" ht="40.5" customHeight="1" x14ac:dyDescent="0.25">
      <c r="A5150" s="575"/>
      <c r="B5150" s="413" t="s">
        <v>296</v>
      </c>
      <c r="C5150" s="414"/>
      <c r="D5150" s="414"/>
      <c r="E5150" s="414"/>
      <c r="F5150" s="414"/>
      <c r="G5150" s="415"/>
      <c r="H5150" s="2">
        <v>16706000</v>
      </c>
      <c r="I5150" s="2"/>
    </row>
    <row r="5151" spans="1:9" x14ac:dyDescent="0.25">
      <c r="A5151" s="575"/>
      <c r="B5151" s="426" t="s">
        <v>11</v>
      </c>
      <c r="C5151" s="426"/>
      <c r="D5151" s="426"/>
      <c r="E5151" s="426"/>
      <c r="F5151" s="426"/>
      <c r="G5151" s="426"/>
      <c r="H5151" s="73">
        <v>10690000</v>
      </c>
      <c r="I5151" s="73"/>
    </row>
    <row r="5152" spans="1:9" x14ac:dyDescent="0.25">
      <c r="A5152" s="575"/>
      <c r="B5152" s="424">
        <v>4267</v>
      </c>
      <c r="C5152" s="159" t="s">
        <v>3817</v>
      </c>
      <c r="D5152" s="144" t="s">
        <v>276</v>
      </c>
      <c r="E5152" s="12" t="s">
        <v>126</v>
      </c>
      <c r="F5152" s="12" t="s">
        <v>15</v>
      </c>
      <c r="G5152" s="14">
        <v>6850</v>
      </c>
      <c r="H5152" s="14">
        <v>2740000</v>
      </c>
      <c r="I5152" s="14">
        <v>400</v>
      </c>
    </row>
    <row r="5153" spans="1:9" x14ac:dyDescent="0.25">
      <c r="A5153" s="575"/>
      <c r="B5153" s="401"/>
      <c r="C5153" s="143" t="s">
        <v>6428</v>
      </c>
      <c r="D5153" s="144" t="s">
        <v>5841</v>
      </c>
      <c r="E5153" s="144" t="s">
        <v>14</v>
      </c>
      <c r="F5153" s="144" t="s">
        <v>15</v>
      </c>
      <c r="G5153" s="405">
        <v>12450</v>
      </c>
      <c r="H5153" s="406">
        <v>2490</v>
      </c>
      <c r="I5153" s="405">
        <v>200</v>
      </c>
    </row>
    <row r="5154" spans="1:9" s="8" customFormat="1" ht="45" x14ac:dyDescent="0.25">
      <c r="A5154" s="575"/>
      <c r="B5154" s="450">
        <v>4269</v>
      </c>
      <c r="C5154" s="141">
        <v>30192700</v>
      </c>
      <c r="D5154" s="142" t="s">
        <v>3818</v>
      </c>
      <c r="E5154" s="15" t="s">
        <v>14</v>
      </c>
      <c r="F5154" s="15" t="s">
        <v>121</v>
      </c>
      <c r="G5154" s="16">
        <v>2500000</v>
      </c>
      <c r="H5154" s="16">
        <v>2500000</v>
      </c>
      <c r="I5154" s="16">
        <v>1</v>
      </c>
    </row>
    <row r="5155" spans="1:9" s="8" customFormat="1" x14ac:dyDescent="0.25">
      <c r="A5155" s="575"/>
      <c r="B5155" s="450"/>
      <c r="C5155" s="141">
        <v>44110000</v>
      </c>
      <c r="D5155" s="142" t="s">
        <v>3819</v>
      </c>
      <c r="E5155" s="15" t="s">
        <v>14</v>
      </c>
      <c r="F5155" s="15" t="s">
        <v>121</v>
      </c>
      <c r="G5155" s="16">
        <v>5450000</v>
      </c>
      <c r="H5155" s="16">
        <v>5450000</v>
      </c>
      <c r="I5155" s="16">
        <v>1</v>
      </c>
    </row>
    <row r="5156" spans="1:9" x14ac:dyDescent="0.25">
      <c r="A5156" s="575"/>
      <c r="B5156" s="426" t="s">
        <v>154</v>
      </c>
      <c r="C5156" s="426"/>
      <c r="D5156" s="426"/>
      <c r="E5156" s="426"/>
      <c r="F5156" s="426"/>
      <c r="G5156" s="426"/>
      <c r="H5156" s="73">
        <v>2050000</v>
      </c>
      <c r="I5156" s="73"/>
    </row>
    <row r="5157" spans="1:9" s="8" customFormat="1" ht="30" x14ac:dyDescent="0.25">
      <c r="A5157" s="575"/>
      <c r="B5157" s="15">
        <v>4251</v>
      </c>
      <c r="C5157" s="141">
        <v>45211100</v>
      </c>
      <c r="D5157" s="142" t="s">
        <v>635</v>
      </c>
      <c r="E5157" s="15" t="s">
        <v>126</v>
      </c>
      <c r="F5157" s="15" t="s">
        <v>121</v>
      </c>
      <c r="G5157" s="16">
        <v>2050000</v>
      </c>
      <c r="H5157" s="16">
        <v>2050000</v>
      </c>
      <c r="I5157" s="16">
        <v>1</v>
      </c>
    </row>
    <row r="5158" spans="1:9" x14ac:dyDescent="0.25">
      <c r="A5158" s="575"/>
      <c r="B5158" s="426" t="s">
        <v>118</v>
      </c>
      <c r="C5158" s="426"/>
      <c r="D5158" s="426"/>
      <c r="E5158" s="426"/>
      <c r="F5158" s="426"/>
      <c r="G5158" s="426"/>
      <c r="H5158" s="73">
        <v>3966000</v>
      </c>
      <c r="I5158" s="73"/>
    </row>
    <row r="5159" spans="1:9" s="8" customFormat="1" ht="30" x14ac:dyDescent="0.25">
      <c r="A5159" s="575"/>
      <c r="B5159" s="450">
        <v>4239</v>
      </c>
      <c r="C5159" s="141">
        <v>79951110</v>
      </c>
      <c r="D5159" s="142" t="s">
        <v>633</v>
      </c>
      <c r="E5159" s="15" t="s">
        <v>14</v>
      </c>
      <c r="F5159" s="15" t="s">
        <v>121</v>
      </c>
      <c r="G5159" s="16">
        <v>3966000</v>
      </c>
      <c r="H5159" s="16">
        <v>3966000</v>
      </c>
      <c r="I5159" s="16">
        <v>1</v>
      </c>
    </row>
    <row r="5160" spans="1:9" x14ac:dyDescent="0.25">
      <c r="A5160" s="575"/>
      <c r="B5160" s="451" t="s">
        <v>297</v>
      </c>
      <c r="C5160" s="451"/>
      <c r="D5160" s="451"/>
      <c r="E5160" s="451"/>
      <c r="F5160" s="451"/>
      <c r="G5160" s="451"/>
      <c r="H5160" s="2">
        <v>6934000</v>
      </c>
      <c r="I5160" s="2"/>
    </row>
    <row r="5161" spans="1:9" x14ac:dyDescent="0.25">
      <c r="A5161" s="575"/>
      <c r="B5161" s="426" t="s">
        <v>11</v>
      </c>
      <c r="C5161" s="426"/>
      <c r="D5161" s="426"/>
      <c r="E5161" s="426"/>
      <c r="F5161" s="426"/>
      <c r="G5161" s="426"/>
      <c r="H5161" s="73">
        <v>3750000</v>
      </c>
      <c r="I5161" s="73"/>
    </row>
    <row r="5162" spans="1:9" s="8" customFormat="1" x14ac:dyDescent="0.25">
      <c r="A5162" s="575"/>
      <c r="B5162" s="15">
        <v>4267</v>
      </c>
      <c r="C5162" s="141">
        <v>39221400</v>
      </c>
      <c r="D5162" s="142" t="s">
        <v>3820</v>
      </c>
      <c r="E5162" s="15" t="s">
        <v>126</v>
      </c>
      <c r="F5162" s="15" t="s">
        <v>15</v>
      </c>
      <c r="G5162" s="16">
        <v>6000</v>
      </c>
      <c r="H5162" s="16">
        <v>1200000</v>
      </c>
      <c r="I5162" s="16">
        <v>200</v>
      </c>
    </row>
    <row r="5163" spans="1:9" s="8" customFormat="1" x14ac:dyDescent="0.25">
      <c r="A5163" s="575"/>
      <c r="B5163" s="15">
        <v>4269</v>
      </c>
      <c r="C5163" s="141">
        <v>44110000</v>
      </c>
      <c r="D5163" s="142" t="s">
        <v>3819</v>
      </c>
      <c r="E5163" s="15" t="s">
        <v>14</v>
      </c>
      <c r="F5163" s="15" t="s">
        <v>121</v>
      </c>
      <c r="G5163" s="16">
        <v>2550000</v>
      </c>
      <c r="H5163" s="16">
        <v>2550000</v>
      </c>
      <c r="I5163" s="16">
        <v>1</v>
      </c>
    </row>
    <row r="5164" spans="1:9" s="8" customFormat="1" x14ac:dyDescent="0.25">
      <c r="A5164" s="575"/>
      <c r="B5164" s="229">
        <v>4267</v>
      </c>
      <c r="C5164" s="229" t="s">
        <v>5674</v>
      </c>
      <c r="D5164" s="202" t="s">
        <v>3820</v>
      </c>
      <c r="E5164" s="229" t="s">
        <v>126</v>
      </c>
      <c r="F5164" s="229" t="s">
        <v>121</v>
      </c>
      <c r="G5164" s="250">
        <v>411000</v>
      </c>
      <c r="H5164" s="250">
        <v>411000</v>
      </c>
      <c r="I5164" s="53">
        <v>1</v>
      </c>
    </row>
    <row r="5165" spans="1:9" s="8" customFormat="1" ht="30" x14ac:dyDescent="0.25">
      <c r="A5165" s="575"/>
      <c r="B5165" s="229">
        <v>4267</v>
      </c>
      <c r="C5165" s="229" t="s">
        <v>5675</v>
      </c>
      <c r="D5165" s="202" t="s">
        <v>5680</v>
      </c>
      <c r="E5165" s="229" t="s">
        <v>14</v>
      </c>
      <c r="F5165" s="229" t="s">
        <v>15</v>
      </c>
      <c r="G5165" s="251" t="s">
        <v>5681</v>
      </c>
      <c r="H5165" s="250">
        <v>168000</v>
      </c>
      <c r="I5165" s="252">
        <v>1680</v>
      </c>
    </row>
    <row r="5166" spans="1:9" s="8" customFormat="1" ht="30" x14ac:dyDescent="0.25">
      <c r="A5166" s="575"/>
      <c r="B5166" s="229">
        <v>4267</v>
      </c>
      <c r="C5166" s="229" t="s">
        <v>5676</v>
      </c>
      <c r="D5166" s="202" t="s">
        <v>5680</v>
      </c>
      <c r="E5166" s="229" t="s">
        <v>14</v>
      </c>
      <c r="F5166" s="229" t="s">
        <v>15</v>
      </c>
      <c r="G5166" s="251" t="s">
        <v>5682</v>
      </c>
      <c r="H5166" s="250">
        <v>166320</v>
      </c>
      <c r="I5166" s="252">
        <v>1386</v>
      </c>
    </row>
    <row r="5167" spans="1:9" s="8" customFormat="1" ht="30" x14ac:dyDescent="0.25">
      <c r="A5167" s="575"/>
      <c r="B5167" s="229">
        <v>4267</v>
      </c>
      <c r="C5167" s="229" t="s">
        <v>5677</v>
      </c>
      <c r="D5167" s="202" t="s">
        <v>5680</v>
      </c>
      <c r="E5167" s="229" t="s">
        <v>14</v>
      </c>
      <c r="F5167" s="229" t="s">
        <v>15</v>
      </c>
      <c r="G5167" s="251" t="s">
        <v>5683</v>
      </c>
      <c r="H5167" s="250">
        <v>166320</v>
      </c>
      <c r="I5167" s="252">
        <v>924</v>
      </c>
    </row>
    <row r="5168" spans="1:9" s="8" customFormat="1" ht="30" x14ac:dyDescent="0.25">
      <c r="A5168" s="575"/>
      <c r="B5168" s="229">
        <v>4267</v>
      </c>
      <c r="C5168" s="229" t="s">
        <v>5678</v>
      </c>
      <c r="D5168" s="202" t="s">
        <v>5680</v>
      </c>
      <c r="E5168" s="229" t="s">
        <v>14</v>
      </c>
      <c r="F5168" s="229" t="s">
        <v>15</v>
      </c>
      <c r="G5168" s="251" t="s">
        <v>5684</v>
      </c>
      <c r="H5168" s="250">
        <v>143880</v>
      </c>
      <c r="I5168" s="252">
        <v>660</v>
      </c>
    </row>
    <row r="5169" spans="1:9" s="8" customFormat="1" ht="30" x14ac:dyDescent="0.25">
      <c r="A5169" s="575"/>
      <c r="B5169" s="229">
        <v>4267</v>
      </c>
      <c r="C5169" s="229" t="s">
        <v>5679</v>
      </c>
      <c r="D5169" s="202" t="s">
        <v>5680</v>
      </c>
      <c r="E5169" s="229" t="s">
        <v>14</v>
      </c>
      <c r="F5169" s="229" t="s">
        <v>15</v>
      </c>
      <c r="G5169" s="251" t="s">
        <v>5685</v>
      </c>
      <c r="H5169" s="250">
        <v>143880</v>
      </c>
      <c r="I5169" s="252">
        <v>660</v>
      </c>
    </row>
    <row r="5170" spans="1:9" x14ac:dyDescent="0.25">
      <c r="A5170" s="575"/>
      <c r="B5170" s="426" t="s">
        <v>154</v>
      </c>
      <c r="C5170" s="426"/>
      <c r="D5170" s="426"/>
      <c r="E5170" s="426"/>
      <c r="F5170" s="426"/>
      <c r="G5170" s="426"/>
      <c r="H5170" s="73">
        <v>1000000</v>
      </c>
      <c r="I5170" s="73"/>
    </row>
    <row r="5171" spans="1:9" s="8" customFormat="1" ht="30" x14ac:dyDescent="0.25">
      <c r="A5171" s="575"/>
      <c r="B5171" s="15">
        <v>4251</v>
      </c>
      <c r="C5171" s="141">
        <v>45211100</v>
      </c>
      <c r="D5171" s="142" t="s">
        <v>635</v>
      </c>
      <c r="E5171" s="15" t="s">
        <v>126</v>
      </c>
      <c r="F5171" s="15" t="s">
        <v>121</v>
      </c>
      <c r="G5171" s="16">
        <v>1000000</v>
      </c>
      <c r="H5171" s="16">
        <v>1000000</v>
      </c>
      <c r="I5171" s="16">
        <v>1</v>
      </c>
    </row>
    <row r="5172" spans="1:9" x14ac:dyDescent="0.25">
      <c r="A5172" s="575"/>
      <c r="B5172" s="486" t="s">
        <v>118</v>
      </c>
      <c r="C5172" s="486"/>
      <c r="D5172" s="486"/>
      <c r="E5172" s="486"/>
      <c r="F5172" s="486"/>
      <c r="G5172" s="486"/>
      <c r="H5172" s="73">
        <v>2184000</v>
      </c>
      <c r="I5172" s="73"/>
    </row>
    <row r="5173" spans="1:9" x14ac:dyDescent="0.25">
      <c r="A5173" s="575"/>
      <c r="B5173" s="424">
        <v>4239</v>
      </c>
      <c r="C5173" s="159" t="s">
        <v>3821</v>
      </c>
      <c r="D5173" s="144" t="s">
        <v>294</v>
      </c>
      <c r="E5173" s="12" t="s">
        <v>120</v>
      </c>
      <c r="F5173" s="12" t="s">
        <v>121</v>
      </c>
      <c r="G5173" s="14">
        <v>2184000</v>
      </c>
      <c r="H5173" s="14">
        <v>2184000</v>
      </c>
      <c r="I5173" s="14">
        <v>1</v>
      </c>
    </row>
    <row r="5174" spans="1:9" x14ac:dyDescent="0.25">
      <c r="A5174" s="575"/>
      <c r="B5174" s="451" t="s">
        <v>299</v>
      </c>
      <c r="C5174" s="451"/>
      <c r="D5174" s="451"/>
      <c r="E5174" s="451"/>
      <c r="F5174" s="451"/>
      <c r="G5174" s="451"/>
      <c r="H5174" s="2">
        <v>41952000</v>
      </c>
      <c r="I5174" s="2"/>
    </row>
    <row r="5175" spans="1:9" x14ac:dyDescent="0.25">
      <c r="A5175" s="575"/>
      <c r="B5175" s="426" t="s">
        <v>118</v>
      </c>
      <c r="C5175" s="426"/>
      <c r="D5175" s="426"/>
      <c r="E5175" s="426"/>
      <c r="F5175" s="426"/>
      <c r="G5175" s="426"/>
      <c r="H5175" s="73">
        <v>41952000</v>
      </c>
      <c r="I5175" s="73"/>
    </row>
    <row r="5176" spans="1:9" s="8" customFormat="1" ht="30" x14ac:dyDescent="0.25">
      <c r="A5176" s="575"/>
      <c r="B5176" s="450">
        <v>4215</v>
      </c>
      <c r="C5176" s="141">
        <v>66511120</v>
      </c>
      <c r="D5176" s="142" t="s">
        <v>300</v>
      </c>
      <c r="E5176" s="15" t="s">
        <v>149</v>
      </c>
      <c r="F5176" s="15" t="s">
        <v>121</v>
      </c>
      <c r="G5176" s="16">
        <v>41952000</v>
      </c>
      <c r="H5176" s="16">
        <v>41952000</v>
      </c>
      <c r="I5176" s="16">
        <v>1</v>
      </c>
    </row>
    <row r="5177" spans="1:9" x14ac:dyDescent="0.25">
      <c r="A5177" s="575"/>
      <c r="B5177" s="451" t="s">
        <v>3822</v>
      </c>
      <c r="C5177" s="451"/>
      <c r="D5177" s="451"/>
      <c r="E5177" s="451"/>
      <c r="F5177" s="451"/>
      <c r="G5177" s="451"/>
      <c r="H5177" s="2">
        <v>10203109</v>
      </c>
      <c r="I5177" s="2"/>
    </row>
    <row r="5178" spans="1:9" x14ac:dyDescent="0.25">
      <c r="A5178" s="575"/>
      <c r="B5178" s="426" t="s">
        <v>154</v>
      </c>
      <c r="C5178" s="426"/>
      <c r="D5178" s="426"/>
      <c r="E5178" s="426"/>
      <c r="F5178" s="426"/>
      <c r="G5178" s="426"/>
      <c r="H5178" s="73">
        <v>9876901</v>
      </c>
      <c r="I5178" s="73"/>
    </row>
    <row r="5179" spans="1:9" ht="30" x14ac:dyDescent="0.25">
      <c r="A5179" s="575"/>
      <c r="B5179" s="424">
        <v>5112</v>
      </c>
      <c r="C5179" s="159" t="s">
        <v>3823</v>
      </c>
      <c r="D5179" s="144" t="s">
        <v>1469</v>
      </c>
      <c r="E5179" s="12" t="s">
        <v>126</v>
      </c>
      <c r="F5179" s="12" t="s">
        <v>121</v>
      </c>
      <c r="G5179" s="14">
        <v>9876901</v>
      </c>
      <c r="H5179" s="14">
        <v>9876901</v>
      </c>
      <c r="I5179" s="14">
        <v>1</v>
      </c>
    </row>
    <row r="5180" spans="1:9" x14ac:dyDescent="0.25">
      <c r="A5180" s="575"/>
      <c r="B5180" s="426" t="s">
        <v>118</v>
      </c>
      <c r="C5180" s="426"/>
      <c r="D5180" s="426"/>
      <c r="E5180" s="426"/>
      <c r="F5180" s="426"/>
      <c r="G5180" s="426"/>
      <c r="H5180" s="73">
        <v>326208</v>
      </c>
      <c r="I5180" s="73"/>
    </row>
    <row r="5181" spans="1:9" ht="30" x14ac:dyDescent="0.25">
      <c r="A5181" s="575"/>
      <c r="B5181" s="424">
        <v>5112</v>
      </c>
      <c r="C5181" s="159" t="s">
        <v>3824</v>
      </c>
      <c r="D5181" s="144" t="s">
        <v>168</v>
      </c>
      <c r="E5181" s="12" t="s">
        <v>172</v>
      </c>
      <c r="F5181" s="12" t="s">
        <v>121</v>
      </c>
      <c r="G5181" s="14">
        <v>250932</v>
      </c>
      <c r="H5181" s="14">
        <v>250932</v>
      </c>
      <c r="I5181" s="14">
        <v>1</v>
      </c>
    </row>
    <row r="5182" spans="1:9" ht="30" x14ac:dyDescent="0.25">
      <c r="A5182" s="575"/>
      <c r="B5182" s="424"/>
      <c r="C5182" s="159" t="s">
        <v>3825</v>
      </c>
      <c r="D5182" s="144" t="s">
        <v>532</v>
      </c>
      <c r="E5182" s="12" t="s">
        <v>120</v>
      </c>
      <c r="F5182" s="12" t="s">
        <v>121</v>
      </c>
      <c r="G5182" s="14">
        <v>75276</v>
      </c>
      <c r="H5182" s="14">
        <v>75276</v>
      </c>
      <c r="I5182" s="14">
        <v>1</v>
      </c>
    </row>
    <row r="5183" spans="1:9" x14ac:dyDescent="0.25">
      <c r="A5183" s="575"/>
      <c r="B5183" s="451" t="s">
        <v>642</v>
      </c>
      <c r="C5183" s="451"/>
      <c r="D5183" s="451"/>
      <c r="E5183" s="451"/>
      <c r="F5183" s="451"/>
      <c r="G5183" s="451"/>
      <c r="H5183" s="2">
        <v>1500000</v>
      </c>
      <c r="I5183" s="2"/>
    </row>
    <row r="5184" spans="1:9" x14ac:dyDescent="0.25">
      <c r="A5184" s="575"/>
      <c r="B5184" s="426" t="s">
        <v>118</v>
      </c>
      <c r="C5184" s="426"/>
      <c r="D5184" s="426"/>
      <c r="E5184" s="426"/>
      <c r="F5184" s="426"/>
      <c r="G5184" s="426"/>
      <c r="H5184" s="73">
        <v>1500000</v>
      </c>
      <c r="I5184" s="73"/>
    </row>
    <row r="5185" spans="1:9" x14ac:dyDescent="0.25">
      <c r="A5185" s="575"/>
      <c r="B5185" s="424">
        <v>4239</v>
      </c>
      <c r="C5185" s="159" t="s">
        <v>3826</v>
      </c>
      <c r="D5185" s="144" t="s">
        <v>294</v>
      </c>
      <c r="E5185" s="12" t="s">
        <v>120</v>
      </c>
      <c r="F5185" s="12" t="s">
        <v>121</v>
      </c>
      <c r="G5185" s="14">
        <v>1500000</v>
      </c>
      <c r="H5185" s="14">
        <v>1500000</v>
      </c>
      <c r="I5185" s="14">
        <v>1</v>
      </c>
    </row>
    <row r="5186" spans="1:9" x14ac:dyDescent="0.25">
      <c r="A5186" s="575"/>
      <c r="B5186" s="482" t="s">
        <v>301</v>
      </c>
      <c r="C5186" s="482"/>
      <c r="D5186" s="482"/>
      <c r="E5186" s="482"/>
      <c r="F5186" s="482"/>
      <c r="G5186" s="482"/>
      <c r="H5186" s="2">
        <v>841674715.20001841</v>
      </c>
      <c r="I5186" s="2"/>
    </row>
    <row r="5187" spans="1:9" ht="38.25" customHeight="1" x14ac:dyDescent="0.25">
      <c r="A5187" s="576" t="s">
        <v>5466</v>
      </c>
      <c r="B5187" s="425" t="s">
        <v>3828</v>
      </c>
      <c r="C5187" s="425"/>
      <c r="D5187" s="425"/>
      <c r="E5187" s="425"/>
      <c r="F5187" s="425"/>
      <c r="G5187" s="425"/>
      <c r="H5187" s="425"/>
      <c r="I5187" s="425"/>
    </row>
    <row r="5188" spans="1:9" x14ac:dyDescent="0.25">
      <c r="A5188" s="576"/>
      <c r="B5188" s="41"/>
      <c r="C5188" s="162"/>
      <c r="D5188" s="162"/>
      <c r="E5188" s="41"/>
      <c r="F5188" s="41"/>
      <c r="G5188" s="55"/>
      <c r="H5188" s="55"/>
      <c r="I5188" s="55"/>
    </row>
    <row r="5189" spans="1:9" x14ac:dyDescent="0.25">
      <c r="A5189" s="576"/>
      <c r="B5189" s="526" t="s">
        <v>1</v>
      </c>
      <c r="C5189" s="570" t="s">
        <v>2</v>
      </c>
      <c r="D5189" s="570"/>
      <c r="E5189" s="526" t="s">
        <v>3</v>
      </c>
      <c r="F5189" s="526" t="s">
        <v>4</v>
      </c>
      <c r="G5189" s="428" t="s">
        <v>5</v>
      </c>
      <c r="H5189" s="428" t="s">
        <v>6</v>
      </c>
      <c r="I5189" s="428" t="s">
        <v>7</v>
      </c>
    </row>
    <row r="5190" spans="1:9" ht="60" x14ac:dyDescent="0.25">
      <c r="A5190" s="576"/>
      <c r="B5190" s="526"/>
      <c r="C5190" s="163" t="s">
        <v>8</v>
      </c>
      <c r="D5190" s="163" t="s">
        <v>9</v>
      </c>
      <c r="E5190" s="526"/>
      <c r="F5190" s="526"/>
      <c r="G5190" s="428"/>
      <c r="H5190" s="428"/>
      <c r="I5190" s="428"/>
    </row>
    <row r="5191" spans="1:9" x14ac:dyDescent="0.25">
      <c r="A5191" s="576"/>
      <c r="B5191" s="42"/>
      <c r="C5191" s="163">
        <v>1</v>
      </c>
      <c r="D5191" s="163">
        <v>2</v>
      </c>
      <c r="E5191" s="42">
        <v>3</v>
      </c>
      <c r="F5191" s="42">
        <v>4</v>
      </c>
      <c r="G5191" s="73">
        <v>5</v>
      </c>
      <c r="H5191" s="73">
        <v>6</v>
      </c>
      <c r="I5191" s="73">
        <v>7</v>
      </c>
    </row>
    <row r="5192" spans="1:9" x14ac:dyDescent="0.25">
      <c r="A5192" s="576"/>
      <c r="B5192" s="579" t="s">
        <v>10</v>
      </c>
      <c r="C5192" s="579"/>
      <c r="D5192" s="579"/>
      <c r="E5192" s="579"/>
      <c r="F5192" s="579"/>
      <c r="G5192" s="579"/>
      <c r="H5192" s="2"/>
      <c r="I5192" s="2"/>
    </row>
    <row r="5193" spans="1:9" x14ac:dyDescent="0.25">
      <c r="A5193" s="576"/>
      <c r="B5193" s="521" t="s">
        <v>11</v>
      </c>
      <c r="C5193" s="433"/>
      <c r="D5193" s="433"/>
      <c r="E5193" s="433"/>
      <c r="F5193" s="433"/>
      <c r="G5193" s="433"/>
      <c r="H5193" s="433"/>
      <c r="I5193" s="434"/>
    </row>
    <row r="5194" spans="1:9" s="52" customFormat="1" x14ac:dyDescent="0.25">
      <c r="A5194" s="576"/>
      <c r="B5194" s="51">
        <v>4222</v>
      </c>
      <c r="C5194" s="164">
        <v>22451280</v>
      </c>
      <c r="D5194" s="165" t="s">
        <v>3829</v>
      </c>
      <c r="E5194" s="51" t="s">
        <v>120</v>
      </c>
      <c r="F5194" s="51" t="s">
        <v>15</v>
      </c>
      <c r="G5194" s="56">
        <v>300000</v>
      </c>
      <c r="H5194" s="56">
        <v>600000</v>
      </c>
      <c r="I5194" s="56">
        <v>2</v>
      </c>
    </row>
    <row r="5195" spans="1:9" x14ac:dyDescent="0.25">
      <c r="A5195" s="576"/>
      <c r="B5195" s="567">
        <v>4261</v>
      </c>
      <c r="C5195" s="166" t="s">
        <v>3830</v>
      </c>
      <c r="D5195" s="167" t="s">
        <v>3831</v>
      </c>
      <c r="E5195" s="43" t="s">
        <v>14</v>
      </c>
      <c r="F5195" s="43" t="s">
        <v>49</v>
      </c>
      <c r="G5195" s="57">
        <v>1200</v>
      </c>
      <c r="H5195" s="57">
        <v>7200</v>
      </c>
      <c r="I5195" s="57">
        <v>6</v>
      </c>
    </row>
    <row r="5196" spans="1:9" x14ac:dyDescent="0.25">
      <c r="A5196" s="576"/>
      <c r="B5196" s="568"/>
      <c r="C5196" s="166" t="s">
        <v>3832</v>
      </c>
      <c r="D5196" s="167" t="s">
        <v>13</v>
      </c>
      <c r="E5196" s="43" t="s">
        <v>14</v>
      </c>
      <c r="F5196" s="43" t="s">
        <v>15</v>
      </c>
      <c r="G5196" s="57">
        <v>1600</v>
      </c>
      <c r="H5196" s="57">
        <v>32000</v>
      </c>
      <c r="I5196" s="57">
        <v>20</v>
      </c>
    </row>
    <row r="5197" spans="1:9" x14ac:dyDescent="0.25">
      <c r="A5197" s="576"/>
      <c r="B5197" s="568"/>
      <c r="C5197" s="166" t="s">
        <v>3833</v>
      </c>
      <c r="D5197" s="167" t="s">
        <v>313</v>
      </c>
      <c r="E5197" s="43" t="s">
        <v>14</v>
      </c>
      <c r="F5197" s="43" t="s">
        <v>15</v>
      </c>
      <c r="G5197" s="57">
        <v>80</v>
      </c>
      <c r="H5197" s="57">
        <v>8000</v>
      </c>
      <c r="I5197" s="57">
        <v>100</v>
      </c>
    </row>
    <row r="5198" spans="1:9" ht="30" x14ac:dyDescent="0.25">
      <c r="A5198" s="576"/>
      <c r="B5198" s="568"/>
      <c r="C5198" s="166" t="s">
        <v>3834</v>
      </c>
      <c r="D5198" s="167" t="s">
        <v>3835</v>
      </c>
      <c r="E5198" s="43" t="s">
        <v>14</v>
      </c>
      <c r="F5198" s="43" t="s">
        <v>15</v>
      </c>
      <c r="G5198" s="57">
        <v>4000</v>
      </c>
      <c r="H5198" s="57">
        <v>16000</v>
      </c>
      <c r="I5198" s="57">
        <v>4</v>
      </c>
    </row>
    <row r="5199" spans="1:9" ht="30" x14ac:dyDescent="0.25">
      <c r="A5199" s="576"/>
      <c r="B5199" s="568"/>
      <c r="C5199" s="166" t="s">
        <v>3836</v>
      </c>
      <c r="D5199" s="167" t="s">
        <v>3837</v>
      </c>
      <c r="E5199" s="43" t="s">
        <v>14</v>
      </c>
      <c r="F5199" s="43" t="s">
        <v>15</v>
      </c>
      <c r="G5199" s="57">
        <v>4000</v>
      </c>
      <c r="H5199" s="57">
        <v>16000</v>
      </c>
      <c r="I5199" s="57">
        <v>4</v>
      </c>
    </row>
    <row r="5200" spans="1:9" ht="30" x14ac:dyDescent="0.25">
      <c r="A5200" s="576"/>
      <c r="B5200" s="568"/>
      <c r="C5200" s="166" t="s">
        <v>3838</v>
      </c>
      <c r="D5200" s="167" t="s">
        <v>3839</v>
      </c>
      <c r="E5200" s="43" t="s">
        <v>14</v>
      </c>
      <c r="F5200" s="43" t="s">
        <v>15</v>
      </c>
      <c r="G5200" s="57">
        <v>4000</v>
      </c>
      <c r="H5200" s="57">
        <v>16000</v>
      </c>
      <c r="I5200" s="57">
        <v>4</v>
      </c>
    </row>
    <row r="5201" spans="1:9" ht="30" x14ac:dyDescent="0.25">
      <c r="A5201" s="576"/>
      <c r="B5201" s="568"/>
      <c r="C5201" s="166" t="s">
        <v>3840</v>
      </c>
      <c r="D5201" s="167" t="s">
        <v>3841</v>
      </c>
      <c r="E5201" s="43" t="s">
        <v>14</v>
      </c>
      <c r="F5201" s="43" t="s">
        <v>15</v>
      </c>
      <c r="G5201" s="57">
        <v>4000</v>
      </c>
      <c r="H5201" s="57">
        <v>16000</v>
      </c>
      <c r="I5201" s="57">
        <v>4</v>
      </c>
    </row>
    <row r="5202" spans="1:9" ht="30" x14ac:dyDescent="0.25">
      <c r="A5202" s="576"/>
      <c r="B5202" s="568"/>
      <c r="C5202" s="166" t="s">
        <v>3842</v>
      </c>
      <c r="D5202" s="167" t="s">
        <v>3843</v>
      </c>
      <c r="E5202" s="43" t="s">
        <v>14</v>
      </c>
      <c r="F5202" s="43" t="s">
        <v>15</v>
      </c>
      <c r="G5202" s="57">
        <v>4000</v>
      </c>
      <c r="H5202" s="57">
        <v>16000</v>
      </c>
      <c r="I5202" s="57">
        <v>4</v>
      </c>
    </row>
    <row r="5203" spans="1:9" ht="30" x14ac:dyDescent="0.25">
      <c r="A5203" s="576"/>
      <c r="B5203" s="568"/>
      <c r="C5203" s="166" t="s">
        <v>3844</v>
      </c>
      <c r="D5203" s="167" t="s">
        <v>3845</v>
      </c>
      <c r="E5203" s="43" t="s">
        <v>14</v>
      </c>
      <c r="F5203" s="43" t="s">
        <v>15</v>
      </c>
      <c r="G5203" s="57">
        <v>4000</v>
      </c>
      <c r="H5203" s="57">
        <v>16000</v>
      </c>
      <c r="I5203" s="57">
        <v>4</v>
      </c>
    </row>
    <row r="5204" spans="1:9" x14ac:dyDescent="0.25">
      <c r="A5204" s="576"/>
      <c r="B5204" s="568"/>
      <c r="C5204" s="166" t="s">
        <v>3846</v>
      </c>
      <c r="D5204" s="167" t="s">
        <v>317</v>
      </c>
      <c r="E5204" s="43" t="s">
        <v>14</v>
      </c>
      <c r="F5204" s="43" t="s">
        <v>15</v>
      </c>
      <c r="G5204" s="57">
        <v>120</v>
      </c>
      <c r="H5204" s="57">
        <v>1200</v>
      </c>
      <c r="I5204" s="57">
        <v>10</v>
      </c>
    </row>
    <row r="5205" spans="1:9" ht="30" x14ac:dyDescent="0.25">
      <c r="A5205" s="576"/>
      <c r="B5205" s="568"/>
      <c r="C5205" s="166" t="s">
        <v>3847</v>
      </c>
      <c r="D5205" s="167" t="s">
        <v>3848</v>
      </c>
      <c r="E5205" s="43" t="s">
        <v>14</v>
      </c>
      <c r="F5205" s="43" t="s">
        <v>15</v>
      </c>
      <c r="G5205" s="57">
        <v>100</v>
      </c>
      <c r="H5205" s="57">
        <v>80000</v>
      </c>
      <c r="I5205" s="57">
        <v>800</v>
      </c>
    </row>
    <row r="5206" spans="1:9" x14ac:dyDescent="0.25">
      <c r="A5206" s="576"/>
      <c r="B5206" s="568"/>
      <c r="C5206" s="166" t="s">
        <v>3849</v>
      </c>
      <c r="D5206" s="167" t="s">
        <v>3850</v>
      </c>
      <c r="E5206" s="43" t="s">
        <v>14</v>
      </c>
      <c r="F5206" s="43" t="s">
        <v>15</v>
      </c>
      <c r="G5206" s="57">
        <v>1200</v>
      </c>
      <c r="H5206" s="57">
        <v>48000</v>
      </c>
      <c r="I5206" s="57">
        <v>40</v>
      </c>
    </row>
    <row r="5207" spans="1:9" x14ac:dyDescent="0.25">
      <c r="A5207" s="576"/>
      <c r="B5207" s="568"/>
      <c r="C5207" s="166" t="s">
        <v>3851</v>
      </c>
      <c r="D5207" s="167" t="s">
        <v>3852</v>
      </c>
      <c r="E5207" s="43" t="s">
        <v>14</v>
      </c>
      <c r="F5207" s="43" t="s">
        <v>15</v>
      </c>
      <c r="G5207" s="57">
        <v>200</v>
      </c>
      <c r="H5207" s="57">
        <v>2000</v>
      </c>
      <c r="I5207" s="57">
        <v>10</v>
      </c>
    </row>
    <row r="5208" spans="1:9" x14ac:dyDescent="0.25">
      <c r="A5208" s="576"/>
      <c r="B5208" s="568"/>
      <c r="C5208" s="166" t="s">
        <v>3853</v>
      </c>
      <c r="D5208" s="167" t="s">
        <v>19</v>
      </c>
      <c r="E5208" s="43" t="s">
        <v>14</v>
      </c>
      <c r="F5208" s="43" t="s">
        <v>15</v>
      </c>
      <c r="G5208" s="57">
        <v>150</v>
      </c>
      <c r="H5208" s="57">
        <v>18000</v>
      </c>
      <c r="I5208" s="57">
        <v>120</v>
      </c>
    </row>
    <row r="5209" spans="1:9" x14ac:dyDescent="0.25">
      <c r="A5209" s="576"/>
      <c r="B5209" s="568"/>
      <c r="C5209" s="166" t="s">
        <v>3854</v>
      </c>
      <c r="D5209" s="167" t="s">
        <v>3855</v>
      </c>
      <c r="E5209" s="43" t="s">
        <v>14</v>
      </c>
      <c r="F5209" s="43" t="s">
        <v>15</v>
      </c>
      <c r="G5209" s="57">
        <v>24</v>
      </c>
      <c r="H5209" s="57">
        <v>2400</v>
      </c>
      <c r="I5209" s="57">
        <v>100</v>
      </c>
    </row>
    <row r="5210" spans="1:9" ht="30" x14ac:dyDescent="0.25">
      <c r="A5210" s="576"/>
      <c r="B5210" s="568"/>
      <c r="C5210" s="166" t="s">
        <v>3856</v>
      </c>
      <c r="D5210" s="167" t="s">
        <v>653</v>
      </c>
      <c r="E5210" s="43" t="s">
        <v>14</v>
      </c>
      <c r="F5210" s="43" t="s">
        <v>15</v>
      </c>
      <c r="G5210" s="57">
        <v>120</v>
      </c>
      <c r="H5210" s="57">
        <v>1200</v>
      </c>
      <c r="I5210" s="57">
        <v>10</v>
      </c>
    </row>
    <row r="5211" spans="1:9" x14ac:dyDescent="0.25">
      <c r="A5211" s="576"/>
      <c r="B5211" s="568"/>
      <c r="C5211" s="166" t="s">
        <v>3857</v>
      </c>
      <c r="D5211" s="167" t="s">
        <v>3858</v>
      </c>
      <c r="E5211" s="43" t="s">
        <v>14</v>
      </c>
      <c r="F5211" s="43" t="s">
        <v>15</v>
      </c>
      <c r="G5211" s="57">
        <v>16500</v>
      </c>
      <c r="H5211" s="57">
        <v>66000</v>
      </c>
      <c r="I5211" s="57">
        <v>4</v>
      </c>
    </row>
    <row r="5212" spans="1:9" x14ac:dyDescent="0.25">
      <c r="A5212" s="576"/>
      <c r="B5212" s="568"/>
      <c r="C5212" s="166" t="s">
        <v>3859</v>
      </c>
      <c r="D5212" s="167" t="s">
        <v>1708</v>
      </c>
      <c r="E5212" s="43" t="s">
        <v>14</v>
      </c>
      <c r="F5212" s="43" t="s">
        <v>15</v>
      </c>
      <c r="G5212" s="57">
        <v>13000</v>
      </c>
      <c r="H5212" s="57">
        <v>39000</v>
      </c>
      <c r="I5212" s="57">
        <v>3</v>
      </c>
    </row>
    <row r="5213" spans="1:9" x14ac:dyDescent="0.25">
      <c r="A5213" s="576"/>
      <c r="B5213" s="568"/>
      <c r="C5213" s="166" t="s">
        <v>3860</v>
      </c>
      <c r="D5213" s="167" t="s">
        <v>3858</v>
      </c>
      <c r="E5213" s="43" t="s">
        <v>14</v>
      </c>
      <c r="F5213" s="43" t="s">
        <v>15</v>
      </c>
      <c r="G5213" s="57">
        <v>15000</v>
      </c>
      <c r="H5213" s="57">
        <v>15000</v>
      </c>
      <c r="I5213" s="57">
        <v>1</v>
      </c>
    </row>
    <row r="5214" spans="1:9" x14ac:dyDescent="0.25">
      <c r="A5214" s="576"/>
      <c r="B5214" s="568"/>
      <c r="C5214" s="166" t="s">
        <v>3861</v>
      </c>
      <c r="D5214" s="167" t="s">
        <v>3862</v>
      </c>
      <c r="E5214" s="43" t="s">
        <v>14</v>
      </c>
      <c r="F5214" s="43" t="s">
        <v>15</v>
      </c>
      <c r="G5214" s="57">
        <v>500</v>
      </c>
      <c r="H5214" s="57">
        <v>4000</v>
      </c>
      <c r="I5214" s="57">
        <v>8</v>
      </c>
    </row>
    <row r="5215" spans="1:9" x14ac:dyDescent="0.25">
      <c r="A5215" s="576"/>
      <c r="B5215" s="568"/>
      <c r="C5215" s="166" t="s">
        <v>3863</v>
      </c>
      <c r="D5215" s="167" t="s">
        <v>23</v>
      </c>
      <c r="E5215" s="43" t="s">
        <v>14</v>
      </c>
      <c r="F5215" s="43" t="s">
        <v>15</v>
      </c>
      <c r="G5215" s="57">
        <v>135</v>
      </c>
      <c r="H5215" s="57">
        <v>10800</v>
      </c>
      <c r="I5215" s="57">
        <v>80</v>
      </c>
    </row>
    <row r="5216" spans="1:9" ht="30" x14ac:dyDescent="0.25">
      <c r="A5216" s="576"/>
      <c r="B5216" s="568"/>
      <c r="C5216" s="166" t="s">
        <v>3864</v>
      </c>
      <c r="D5216" s="167" t="s">
        <v>3865</v>
      </c>
      <c r="E5216" s="43" t="s">
        <v>14</v>
      </c>
      <c r="F5216" s="43" t="s">
        <v>15</v>
      </c>
      <c r="G5216" s="57">
        <v>300</v>
      </c>
      <c r="H5216" s="57">
        <v>15000</v>
      </c>
      <c r="I5216" s="57">
        <v>50</v>
      </c>
    </row>
    <row r="5217" spans="1:9" ht="30" x14ac:dyDescent="0.25">
      <c r="A5217" s="576"/>
      <c r="B5217" s="568"/>
      <c r="C5217" s="166" t="s">
        <v>3866</v>
      </c>
      <c r="D5217" s="167" t="s">
        <v>3867</v>
      </c>
      <c r="E5217" s="43" t="s">
        <v>14</v>
      </c>
      <c r="F5217" s="43" t="s">
        <v>15</v>
      </c>
      <c r="G5217" s="57">
        <v>100</v>
      </c>
      <c r="H5217" s="57">
        <v>6000</v>
      </c>
      <c r="I5217" s="57">
        <v>60</v>
      </c>
    </row>
    <row r="5218" spans="1:9" x14ac:dyDescent="0.25">
      <c r="A5218" s="576"/>
      <c r="B5218" s="568"/>
      <c r="C5218" s="166" t="s">
        <v>3868</v>
      </c>
      <c r="D5218" s="167" t="s">
        <v>25</v>
      </c>
      <c r="E5218" s="43" t="s">
        <v>14</v>
      </c>
      <c r="F5218" s="43" t="s">
        <v>15</v>
      </c>
      <c r="G5218" s="57">
        <v>170</v>
      </c>
      <c r="H5218" s="57">
        <v>10030</v>
      </c>
      <c r="I5218" s="57">
        <v>59</v>
      </c>
    </row>
    <row r="5219" spans="1:9" x14ac:dyDescent="0.25">
      <c r="A5219" s="576"/>
      <c r="B5219" s="568"/>
      <c r="C5219" s="166" t="s">
        <v>3869</v>
      </c>
      <c r="D5219" s="167" t="s">
        <v>27</v>
      </c>
      <c r="E5219" s="43" t="s">
        <v>14</v>
      </c>
      <c r="F5219" s="43" t="s">
        <v>15</v>
      </c>
      <c r="G5219" s="57">
        <v>90</v>
      </c>
      <c r="H5219" s="57">
        <v>9000</v>
      </c>
      <c r="I5219" s="57">
        <v>100</v>
      </c>
    </row>
    <row r="5220" spans="1:9" x14ac:dyDescent="0.25">
      <c r="A5220" s="576"/>
      <c r="B5220" s="568"/>
      <c r="C5220" s="166" t="s">
        <v>3870</v>
      </c>
      <c r="D5220" s="167" t="s">
        <v>3871</v>
      </c>
      <c r="E5220" s="43" t="s">
        <v>14</v>
      </c>
      <c r="F5220" s="43" t="s">
        <v>15</v>
      </c>
      <c r="G5220" s="57">
        <v>200</v>
      </c>
      <c r="H5220" s="57">
        <v>10000</v>
      </c>
      <c r="I5220" s="57">
        <v>50</v>
      </c>
    </row>
    <row r="5221" spans="1:9" ht="30" x14ac:dyDescent="0.25">
      <c r="A5221" s="576"/>
      <c r="B5221" s="568"/>
      <c r="C5221" s="166" t="s">
        <v>3872</v>
      </c>
      <c r="D5221" s="167" t="s">
        <v>659</v>
      </c>
      <c r="E5221" s="43" t="s">
        <v>14</v>
      </c>
      <c r="F5221" s="43" t="s">
        <v>15</v>
      </c>
      <c r="G5221" s="57">
        <v>300</v>
      </c>
      <c r="H5221" s="57">
        <v>12000</v>
      </c>
      <c r="I5221" s="57">
        <v>40</v>
      </c>
    </row>
    <row r="5222" spans="1:9" ht="30" x14ac:dyDescent="0.25">
      <c r="A5222" s="576"/>
      <c r="B5222" s="568"/>
      <c r="C5222" s="166" t="s">
        <v>3873</v>
      </c>
      <c r="D5222" s="167" t="s">
        <v>659</v>
      </c>
      <c r="E5222" s="43" t="s">
        <v>14</v>
      </c>
      <c r="F5222" s="43" t="s">
        <v>15</v>
      </c>
      <c r="G5222" s="57">
        <v>1300</v>
      </c>
      <c r="H5222" s="57">
        <v>19500</v>
      </c>
      <c r="I5222" s="57">
        <v>15</v>
      </c>
    </row>
    <row r="5223" spans="1:9" ht="30" x14ac:dyDescent="0.25">
      <c r="A5223" s="576"/>
      <c r="B5223" s="568"/>
      <c r="C5223" s="166" t="s">
        <v>3874</v>
      </c>
      <c r="D5223" s="167" t="s">
        <v>3875</v>
      </c>
      <c r="E5223" s="43" t="s">
        <v>14</v>
      </c>
      <c r="F5223" s="43" t="s">
        <v>15</v>
      </c>
      <c r="G5223" s="57">
        <v>1000</v>
      </c>
      <c r="H5223" s="57">
        <v>15000</v>
      </c>
      <c r="I5223" s="57">
        <v>15</v>
      </c>
    </row>
    <row r="5224" spans="1:9" ht="30" x14ac:dyDescent="0.25">
      <c r="A5224" s="576"/>
      <c r="B5224" s="568"/>
      <c r="C5224" s="166" t="s">
        <v>3876</v>
      </c>
      <c r="D5224" s="167" t="s">
        <v>3877</v>
      </c>
      <c r="E5224" s="43" t="s">
        <v>14</v>
      </c>
      <c r="F5224" s="43" t="s">
        <v>15</v>
      </c>
      <c r="G5224" s="57">
        <v>2000</v>
      </c>
      <c r="H5224" s="57">
        <v>26000</v>
      </c>
      <c r="I5224" s="57">
        <v>13</v>
      </c>
    </row>
    <row r="5225" spans="1:9" x14ac:dyDescent="0.25">
      <c r="A5225" s="576"/>
      <c r="B5225" s="568"/>
      <c r="C5225" s="166" t="s">
        <v>3878</v>
      </c>
      <c r="D5225" s="167" t="s">
        <v>329</v>
      </c>
      <c r="E5225" s="43" t="s">
        <v>14</v>
      </c>
      <c r="F5225" s="43" t="s">
        <v>30</v>
      </c>
      <c r="G5225" s="57">
        <v>50</v>
      </c>
      <c r="H5225" s="57">
        <v>2500</v>
      </c>
      <c r="I5225" s="57">
        <v>50</v>
      </c>
    </row>
    <row r="5226" spans="1:9" x14ac:dyDescent="0.25">
      <c r="A5226" s="576"/>
      <c r="B5226" s="568"/>
      <c r="C5226" s="166" t="s">
        <v>3879</v>
      </c>
      <c r="D5226" s="167" t="s">
        <v>34</v>
      </c>
      <c r="E5226" s="43" t="s">
        <v>14</v>
      </c>
      <c r="F5226" s="43" t="s">
        <v>30</v>
      </c>
      <c r="G5226" s="57">
        <v>80</v>
      </c>
      <c r="H5226" s="57">
        <v>8000</v>
      </c>
      <c r="I5226" s="57">
        <v>100</v>
      </c>
    </row>
    <row r="5227" spans="1:9" x14ac:dyDescent="0.25">
      <c r="A5227" s="576"/>
      <c r="B5227" s="568"/>
      <c r="C5227" s="166" t="s">
        <v>3880</v>
      </c>
      <c r="D5227" s="167" t="s">
        <v>1028</v>
      </c>
      <c r="E5227" s="43" t="s">
        <v>14</v>
      </c>
      <c r="F5227" s="43" t="s">
        <v>30</v>
      </c>
      <c r="G5227" s="57">
        <v>100</v>
      </c>
      <c r="H5227" s="57">
        <v>1000</v>
      </c>
      <c r="I5227" s="57">
        <v>10</v>
      </c>
    </row>
    <row r="5228" spans="1:9" x14ac:dyDescent="0.25">
      <c r="A5228" s="576"/>
      <c r="B5228" s="568"/>
      <c r="C5228" s="166" t="s">
        <v>3881</v>
      </c>
      <c r="D5228" s="167" t="s">
        <v>661</v>
      </c>
      <c r="E5228" s="43" t="s">
        <v>14</v>
      </c>
      <c r="F5228" s="43" t="s">
        <v>15</v>
      </c>
      <c r="G5228" s="57">
        <v>180</v>
      </c>
      <c r="H5228" s="57">
        <v>18000</v>
      </c>
      <c r="I5228" s="57">
        <v>100</v>
      </c>
    </row>
    <row r="5229" spans="1:9" x14ac:dyDescent="0.25">
      <c r="A5229" s="576"/>
      <c r="B5229" s="568"/>
      <c r="C5229" s="166" t="s">
        <v>3882</v>
      </c>
      <c r="D5229" s="167" t="s">
        <v>662</v>
      </c>
      <c r="E5229" s="43" t="s">
        <v>14</v>
      </c>
      <c r="F5229" s="43" t="s">
        <v>15</v>
      </c>
      <c r="G5229" s="57">
        <v>80</v>
      </c>
      <c r="H5229" s="57">
        <v>10400</v>
      </c>
      <c r="I5229" s="57">
        <v>130</v>
      </c>
    </row>
    <row r="5230" spans="1:9" x14ac:dyDescent="0.25">
      <c r="A5230" s="576"/>
      <c r="B5230" s="568"/>
      <c r="C5230" s="166" t="s">
        <v>3883</v>
      </c>
      <c r="D5230" s="167" t="s">
        <v>1117</v>
      </c>
      <c r="E5230" s="43" t="s">
        <v>14</v>
      </c>
      <c r="F5230" s="43" t="s">
        <v>15</v>
      </c>
      <c r="G5230" s="57">
        <v>500</v>
      </c>
      <c r="H5230" s="57">
        <v>35000</v>
      </c>
      <c r="I5230" s="57">
        <v>70</v>
      </c>
    </row>
    <row r="5231" spans="1:9" x14ac:dyDescent="0.25">
      <c r="A5231" s="576"/>
      <c r="B5231" s="568"/>
      <c r="C5231" s="166" t="s">
        <v>3884</v>
      </c>
      <c r="D5231" s="167" t="s">
        <v>1119</v>
      </c>
      <c r="E5231" s="43" t="s">
        <v>14</v>
      </c>
      <c r="F5231" s="43" t="s">
        <v>15</v>
      </c>
      <c r="G5231" s="57">
        <v>500</v>
      </c>
      <c r="H5231" s="57">
        <v>40000</v>
      </c>
      <c r="I5231" s="57">
        <v>80</v>
      </c>
    </row>
    <row r="5232" spans="1:9" x14ac:dyDescent="0.25">
      <c r="A5232" s="576"/>
      <c r="B5232" s="568"/>
      <c r="C5232" s="166" t="s">
        <v>3885</v>
      </c>
      <c r="D5232" s="167" t="s">
        <v>3886</v>
      </c>
      <c r="E5232" s="43" t="s">
        <v>14</v>
      </c>
      <c r="F5232" s="43" t="s">
        <v>15</v>
      </c>
      <c r="G5232" s="57">
        <v>70</v>
      </c>
      <c r="H5232" s="57">
        <v>8400</v>
      </c>
      <c r="I5232" s="57">
        <v>120</v>
      </c>
    </row>
    <row r="5233" spans="1:9" ht="30" x14ac:dyDescent="0.25">
      <c r="A5233" s="576"/>
      <c r="B5233" s="568"/>
      <c r="C5233" s="166" t="s">
        <v>3887</v>
      </c>
      <c r="D5233" s="167" t="s">
        <v>36</v>
      </c>
      <c r="E5233" s="43" t="s">
        <v>14</v>
      </c>
      <c r="F5233" s="43" t="s">
        <v>15</v>
      </c>
      <c r="G5233" s="57">
        <v>400</v>
      </c>
      <c r="H5233" s="57">
        <v>20000</v>
      </c>
      <c r="I5233" s="57">
        <v>50</v>
      </c>
    </row>
    <row r="5234" spans="1:9" x14ac:dyDescent="0.25">
      <c r="A5234" s="576"/>
      <c r="B5234" s="568"/>
      <c r="C5234" s="166" t="s">
        <v>1727</v>
      </c>
      <c r="D5234" s="167" t="s">
        <v>38</v>
      </c>
      <c r="E5234" s="43" t="s">
        <v>14</v>
      </c>
      <c r="F5234" s="43" t="s">
        <v>15</v>
      </c>
      <c r="G5234" s="57">
        <v>65</v>
      </c>
      <c r="H5234" s="57">
        <v>39975</v>
      </c>
      <c r="I5234" s="57">
        <v>615</v>
      </c>
    </row>
    <row r="5235" spans="1:9" x14ac:dyDescent="0.25">
      <c r="A5235" s="576"/>
      <c r="B5235" s="568"/>
      <c r="C5235" s="166" t="s">
        <v>3888</v>
      </c>
      <c r="D5235" s="167" t="s">
        <v>40</v>
      </c>
      <c r="E5235" s="43" t="s">
        <v>14</v>
      </c>
      <c r="F5235" s="43" t="s">
        <v>15</v>
      </c>
      <c r="G5235" s="57">
        <v>55</v>
      </c>
      <c r="H5235" s="57">
        <v>55000</v>
      </c>
      <c r="I5235" s="57">
        <v>1000</v>
      </c>
    </row>
    <row r="5236" spans="1:9" ht="30" x14ac:dyDescent="0.25">
      <c r="A5236" s="576"/>
      <c r="B5236" s="568"/>
      <c r="C5236" s="166" t="s">
        <v>3889</v>
      </c>
      <c r="D5236" s="167" t="s">
        <v>3890</v>
      </c>
      <c r="E5236" s="43" t="s">
        <v>14</v>
      </c>
      <c r="F5236" s="43" t="s">
        <v>15</v>
      </c>
      <c r="G5236" s="57">
        <v>2600</v>
      </c>
      <c r="H5236" s="57">
        <v>26000</v>
      </c>
      <c r="I5236" s="57">
        <v>10</v>
      </c>
    </row>
    <row r="5237" spans="1:9" x14ac:dyDescent="0.25">
      <c r="A5237" s="576"/>
      <c r="B5237" s="568"/>
      <c r="C5237" s="166" t="s">
        <v>3891</v>
      </c>
      <c r="D5237" s="167" t="s">
        <v>44</v>
      </c>
      <c r="E5237" s="43" t="s">
        <v>14</v>
      </c>
      <c r="F5237" s="43" t="s">
        <v>15</v>
      </c>
      <c r="G5237" s="57">
        <v>550</v>
      </c>
      <c r="H5237" s="57">
        <v>16500</v>
      </c>
      <c r="I5237" s="57">
        <v>30</v>
      </c>
    </row>
    <row r="5238" spans="1:9" x14ac:dyDescent="0.25">
      <c r="A5238" s="576"/>
      <c r="B5238" s="568"/>
      <c r="C5238" s="166" t="s">
        <v>3892</v>
      </c>
      <c r="D5238" s="167" t="s">
        <v>46</v>
      </c>
      <c r="E5238" s="43" t="s">
        <v>14</v>
      </c>
      <c r="F5238" s="43" t="s">
        <v>15</v>
      </c>
      <c r="G5238" s="57">
        <v>2200</v>
      </c>
      <c r="H5238" s="57">
        <v>66000</v>
      </c>
      <c r="I5238" s="57">
        <v>30</v>
      </c>
    </row>
    <row r="5239" spans="1:9" x14ac:dyDescent="0.25">
      <c r="A5239" s="576"/>
      <c r="B5239" s="568"/>
      <c r="C5239" s="166" t="s">
        <v>3893</v>
      </c>
      <c r="D5239" s="167" t="s">
        <v>668</v>
      </c>
      <c r="E5239" s="43" t="s">
        <v>14</v>
      </c>
      <c r="F5239" s="43" t="s">
        <v>15</v>
      </c>
      <c r="G5239" s="57">
        <v>1350</v>
      </c>
      <c r="H5239" s="57">
        <v>20250</v>
      </c>
      <c r="I5239" s="57">
        <v>15</v>
      </c>
    </row>
    <row r="5240" spans="1:9" x14ac:dyDescent="0.25">
      <c r="A5240" s="576"/>
      <c r="B5240" s="568"/>
      <c r="C5240" s="166" t="s">
        <v>3894</v>
      </c>
      <c r="D5240" s="167" t="s">
        <v>3503</v>
      </c>
      <c r="E5240" s="43" t="s">
        <v>14</v>
      </c>
      <c r="F5240" s="43" t="s">
        <v>15</v>
      </c>
      <c r="G5240" s="57">
        <v>600</v>
      </c>
      <c r="H5240" s="57">
        <v>6000</v>
      </c>
      <c r="I5240" s="57">
        <v>10</v>
      </c>
    </row>
    <row r="5241" spans="1:9" x14ac:dyDescent="0.25">
      <c r="A5241" s="576"/>
      <c r="B5241" s="568"/>
      <c r="C5241" s="166" t="s">
        <v>3895</v>
      </c>
      <c r="D5241" s="167" t="s">
        <v>1736</v>
      </c>
      <c r="E5241" s="43" t="s">
        <v>14</v>
      </c>
      <c r="F5241" s="43" t="s">
        <v>15</v>
      </c>
      <c r="G5241" s="57">
        <v>140</v>
      </c>
      <c r="H5241" s="57">
        <v>2240</v>
      </c>
      <c r="I5241" s="57">
        <v>16</v>
      </c>
    </row>
    <row r="5242" spans="1:9" x14ac:dyDescent="0.25">
      <c r="A5242" s="576"/>
      <c r="B5242" s="568"/>
      <c r="C5242" s="166" t="s">
        <v>6017</v>
      </c>
      <c r="D5242" s="167" t="s">
        <v>48</v>
      </c>
      <c r="E5242" s="43" t="s">
        <v>14</v>
      </c>
      <c r="F5242" s="43" t="s">
        <v>49</v>
      </c>
      <c r="G5242" s="57">
        <v>1500</v>
      </c>
      <c r="H5242" s="57">
        <v>1800000</v>
      </c>
      <c r="I5242" s="57">
        <v>1200</v>
      </c>
    </row>
    <row r="5243" spans="1:9" x14ac:dyDescent="0.25">
      <c r="A5243" s="576"/>
      <c r="B5243" s="568"/>
      <c r="C5243" s="166" t="s">
        <v>3896</v>
      </c>
      <c r="D5243" s="167" t="s">
        <v>3897</v>
      </c>
      <c r="E5243" s="43" t="s">
        <v>14</v>
      </c>
      <c r="F5243" s="43" t="s">
        <v>49</v>
      </c>
      <c r="G5243" s="57">
        <v>2200</v>
      </c>
      <c r="H5243" s="57">
        <v>2200</v>
      </c>
      <c r="I5243" s="57">
        <v>1</v>
      </c>
    </row>
    <row r="5244" spans="1:9" ht="30" x14ac:dyDescent="0.25">
      <c r="A5244" s="576"/>
      <c r="B5244" s="568"/>
      <c r="C5244" s="166" t="s">
        <v>3898</v>
      </c>
      <c r="D5244" s="167" t="s">
        <v>53</v>
      </c>
      <c r="E5244" s="43" t="s">
        <v>14</v>
      </c>
      <c r="F5244" s="43" t="s">
        <v>15</v>
      </c>
      <c r="G5244" s="57">
        <v>95</v>
      </c>
      <c r="H5244" s="57">
        <v>57000</v>
      </c>
      <c r="I5244" s="57">
        <v>600</v>
      </c>
    </row>
    <row r="5245" spans="1:9" x14ac:dyDescent="0.25">
      <c r="A5245" s="576"/>
      <c r="B5245" s="568"/>
      <c r="C5245" s="166" t="s">
        <v>3899</v>
      </c>
      <c r="D5245" s="167" t="s">
        <v>342</v>
      </c>
      <c r="E5245" s="43" t="s">
        <v>14</v>
      </c>
      <c r="F5245" s="43" t="s">
        <v>15</v>
      </c>
      <c r="G5245" s="57">
        <v>110</v>
      </c>
      <c r="H5245" s="57">
        <v>4400</v>
      </c>
      <c r="I5245" s="57">
        <v>40</v>
      </c>
    </row>
    <row r="5246" spans="1:9" x14ac:dyDescent="0.25">
      <c r="A5246" s="576"/>
      <c r="B5246" s="568"/>
      <c r="C5246" s="166" t="s">
        <v>3900</v>
      </c>
      <c r="D5246" s="167" t="s">
        <v>342</v>
      </c>
      <c r="E5246" s="43" t="s">
        <v>14</v>
      </c>
      <c r="F5246" s="43" t="s">
        <v>15</v>
      </c>
      <c r="G5246" s="57">
        <v>850</v>
      </c>
      <c r="H5246" s="57">
        <v>25500</v>
      </c>
      <c r="I5246" s="57">
        <v>30</v>
      </c>
    </row>
    <row r="5247" spans="1:9" x14ac:dyDescent="0.25">
      <c r="A5247" s="576"/>
      <c r="B5247" s="568"/>
      <c r="C5247" s="166" t="s">
        <v>3901</v>
      </c>
      <c r="D5247" s="167" t="s">
        <v>3902</v>
      </c>
      <c r="E5247" s="43" t="s">
        <v>14</v>
      </c>
      <c r="F5247" s="43" t="s">
        <v>15</v>
      </c>
      <c r="G5247" s="57">
        <v>3000</v>
      </c>
      <c r="H5247" s="57">
        <v>39000</v>
      </c>
      <c r="I5247" s="57">
        <v>13</v>
      </c>
    </row>
    <row r="5248" spans="1:9" x14ac:dyDescent="0.25">
      <c r="A5248" s="576"/>
      <c r="B5248" s="568"/>
      <c r="C5248" s="166" t="s">
        <v>3903</v>
      </c>
      <c r="D5248" s="167" t="s">
        <v>1748</v>
      </c>
      <c r="E5248" s="43" t="s">
        <v>14</v>
      </c>
      <c r="F5248" s="43" t="s">
        <v>15</v>
      </c>
      <c r="G5248" s="57">
        <v>5000</v>
      </c>
      <c r="H5248" s="57">
        <v>25000</v>
      </c>
      <c r="I5248" s="57">
        <v>5</v>
      </c>
    </row>
    <row r="5249" spans="1:9" ht="30" x14ac:dyDescent="0.25">
      <c r="A5249" s="576"/>
      <c r="B5249" s="568"/>
      <c r="C5249" s="166" t="s">
        <v>3904</v>
      </c>
      <c r="D5249" s="167" t="s">
        <v>3905</v>
      </c>
      <c r="E5249" s="43" t="s">
        <v>14</v>
      </c>
      <c r="F5249" s="43" t="s">
        <v>15</v>
      </c>
      <c r="G5249" s="57">
        <v>3000</v>
      </c>
      <c r="H5249" s="57">
        <v>45000</v>
      </c>
      <c r="I5249" s="57">
        <v>15</v>
      </c>
    </row>
    <row r="5250" spans="1:9" ht="30" x14ac:dyDescent="0.25">
      <c r="A5250" s="576"/>
      <c r="B5250" s="568"/>
      <c r="C5250" s="166" t="s">
        <v>3906</v>
      </c>
      <c r="D5250" s="167" t="s">
        <v>3907</v>
      </c>
      <c r="E5250" s="43" t="s">
        <v>14</v>
      </c>
      <c r="F5250" s="43" t="s">
        <v>15</v>
      </c>
      <c r="G5250" s="57">
        <v>3000</v>
      </c>
      <c r="H5250" s="57">
        <v>45000</v>
      </c>
      <c r="I5250" s="57">
        <v>15</v>
      </c>
    </row>
    <row r="5251" spans="1:9" ht="30" x14ac:dyDescent="0.25">
      <c r="A5251" s="576"/>
      <c r="B5251" s="568"/>
      <c r="C5251" s="166" t="s">
        <v>3908</v>
      </c>
      <c r="D5251" s="167" t="s">
        <v>3909</v>
      </c>
      <c r="E5251" s="43" t="s">
        <v>14</v>
      </c>
      <c r="F5251" s="43" t="s">
        <v>15</v>
      </c>
      <c r="G5251" s="57">
        <v>3000</v>
      </c>
      <c r="H5251" s="57">
        <v>30000</v>
      </c>
      <c r="I5251" s="57">
        <v>10</v>
      </c>
    </row>
    <row r="5252" spans="1:9" ht="30" x14ac:dyDescent="0.25">
      <c r="A5252" s="576"/>
      <c r="B5252" s="568"/>
      <c r="C5252" s="166" t="s">
        <v>3910</v>
      </c>
      <c r="D5252" s="167" t="s">
        <v>3911</v>
      </c>
      <c r="E5252" s="43" t="s">
        <v>14</v>
      </c>
      <c r="F5252" s="43" t="s">
        <v>15</v>
      </c>
      <c r="G5252" s="57">
        <v>3700</v>
      </c>
      <c r="H5252" s="57">
        <v>7400</v>
      </c>
      <c r="I5252" s="57">
        <v>2</v>
      </c>
    </row>
    <row r="5253" spans="1:9" ht="60" x14ac:dyDescent="0.25">
      <c r="A5253" s="576"/>
      <c r="B5253" s="568"/>
      <c r="C5253" s="166" t="s">
        <v>3912</v>
      </c>
      <c r="D5253" s="167" t="s">
        <v>3913</v>
      </c>
      <c r="E5253" s="43" t="s">
        <v>14</v>
      </c>
      <c r="F5253" s="43" t="s">
        <v>15</v>
      </c>
      <c r="G5253" s="57">
        <v>7000</v>
      </c>
      <c r="H5253" s="57">
        <v>63000</v>
      </c>
      <c r="I5253" s="57">
        <v>9</v>
      </c>
    </row>
    <row r="5254" spans="1:9" ht="60" x14ac:dyDescent="0.25">
      <c r="A5254" s="576"/>
      <c r="B5254" s="568"/>
      <c r="C5254" s="166" t="s">
        <v>3914</v>
      </c>
      <c r="D5254" s="167" t="s">
        <v>3915</v>
      </c>
      <c r="E5254" s="43" t="s">
        <v>14</v>
      </c>
      <c r="F5254" s="43" t="s">
        <v>15</v>
      </c>
      <c r="G5254" s="57">
        <v>30000</v>
      </c>
      <c r="H5254" s="57">
        <v>60000</v>
      </c>
      <c r="I5254" s="57">
        <v>2</v>
      </c>
    </row>
    <row r="5255" spans="1:9" ht="30" x14ac:dyDescent="0.25">
      <c r="A5255" s="576"/>
      <c r="B5255" s="568"/>
      <c r="C5255" s="166" t="s">
        <v>3916</v>
      </c>
      <c r="D5255" s="167" t="s">
        <v>3917</v>
      </c>
      <c r="E5255" s="43" t="s">
        <v>14</v>
      </c>
      <c r="F5255" s="43" t="s">
        <v>15</v>
      </c>
      <c r="G5255" s="57">
        <v>20000</v>
      </c>
      <c r="H5255" s="57">
        <v>40000</v>
      </c>
      <c r="I5255" s="57">
        <v>2</v>
      </c>
    </row>
    <row r="5256" spans="1:9" x14ac:dyDescent="0.25">
      <c r="A5256" s="576"/>
      <c r="B5256" s="568"/>
      <c r="C5256" s="166" t="s">
        <v>3918</v>
      </c>
      <c r="D5256" s="167" t="s">
        <v>2327</v>
      </c>
      <c r="E5256" s="43" t="s">
        <v>14</v>
      </c>
      <c r="F5256" s="43" t="s">
        <v>15</v>
      </c>
      <c r="G5256" s="57">
        <v>9</v>
      </c>
      <c r="H5256" s="57">
        <v>108000</v>
      </c>
      <c r="I5256" s="57">
        <v>12000</v>
      </c>
    </row>
    <row r="5257" spans="1:9" ht="30" x14ac:dyDescent="0.25">
      <c r="A5257" s="576"/>
      <c r="B5257" s="568"/>
      <c r="C5257" s="166" t="s">
        <v>3919</v>
      </c>
      <c r="D5257" s="167" t="s">
        <v>346</v>
      </c>
      <c r="E5257" s="43" t="s">
        <v>14</v>
      </c>
      <c r="F5257" s="43" t="s">
        <v>15</v>
      </c>
      <c r="G5257" s="57">
        <v>30</v>
      </c>
      <c r="H5257" s="57">
        <v>2400</v>
      </c>
      <c r="I5257" s="57">
        <v>80</v>
      </c>
    </row>
    <row r="5258" spans="1:9" x14ac:dyDescent="0.25">
      <c r="A5258" s="576"/>
      <c r="B5258" s="568"/>
      <c r="C5258" s="166" t="s">
        <v>3920</v>
      </c>
      <c r="D5258" s="167" t="s">
        <v>348</v>
      </c>
      <c r="E5258" s="43" t="s">
        <v>14</v>
      </c>
      <c r="F5258" s="43" t="s">
        <v>15</v>
      </c>
      <c r="G5258" s="57">
        <v>200</v>
      </c>
      <c r="H5258" s="57">
        <v>6000</v>
      </c>
      <c r="I5258" s="57">
        <v>30</v>
      </c>
    </row>
    <row r="5259" spans="1:9" x14ac:dyDescent="0.25">
      <c r="A5259" s="576"/>
      <c r="B5259" s="568"/>
      <c r="C5259" s="166" t="s">
        <v>3921</v>
      </c>
      <c r="D5259" s="167" t="s">
        <v>1754</v>
      </c>
      <c r="E5259" s="43" t="s">
        <v>14</v>
      </c>
      <c r="F5259" s="43" t="s">
        <v>15</v>
      </c>
      <c r="G5259" s="57">
        <v>1500</v>
      </c>
      <c r="H5259" s="57">
        <v>30000</v>
      </c>
      <c r="I5259" s="57">
        <v>20</v>
      </c>
    </row>
    <row r="5260" spans="1:9" x14ac:dyDescent="0.25">
      <c r="A5260" s="576"/>
      <c r="B5260" s="568"/>
      <c r="C5260" s="166" t="s">
        <v>3922</v>
      </c>
      <c r="D5260" s="167" t="s">
        <v>354</v>
      </c>
      <c r="E5260" s="43" t="s">
        <v>14</v>
      </c>
      <c r="F5260" s="43" t="s">
        <v>15</v>
      </c>
      <c r="G5260" s="57">
        <v>100</v>
      </c>
      <c r="H5260" s="57">
        <v>12000</v>
      </c>
      <c r="I5260" s="57">
        <v>120</v>
      </c>
    </row>
    <row r="5261" spans="1:9" x14ac:dyDescent="0.25">
      <c r="A5261" s="576"/>
      <c r="B5261" s="568"/>
      <c r="C5261" s="166" t="s">
        <v>3923</v>
      </c>
      <c r="D5261" s="167" t="s">
        <v>61</v>
      </c>
      <c r="E5261" s="43" t="s">
        <v>14</v>
      </c>
      <c r="F5261" s="43" t="s">
        <v>15</v>
      </c>
      <c r="G5261" s="57">
        <v>180</v>
      </c>
      <c r="H5261" s="57">
        <v>18000</v>
      </c>
      <c r="I5261" s="57">
        <v>100</v>
      </c>
    </row>
    <row r="5262" spans="1:9" x14ac:dyDescent="0.25">
      <c r="A5262" s="576"/>
      <c r="B5262" s="568"/>
      <c r="C5262" s="166" t="s">
        <v>3924</v>
      </c>
      <c r="D5262" s="167" t="s">
        <v>3925</v>
      </c>
      <c r="E5262" s="43" t="s">
        <v>14</v>
      </c>
      <c r="F5262" s="43" t="s">
        <v>15</v>
      </c>
      <c r="G5262" s="57">
        <v>250</v>
      </c>
      <c r="H5262" s="57">
        <v>15000</v>
      </c>
      <c r="I5262" s="57">
        <v>60</v>
      </c>
    </row>
    <row r="5263" spans="1:9" x14ac:dyDescent="0.25">
      <c r="A5263" s="576"/>
      <c r="B5263" s="578"/>
      <c r="C5263" s="166" t="s">
        <v>3926</v>
      </c>
      <c r="D5263" s="167" t="s">
        <v>358</v>
      </c>
      <c r="E5263" s="43" t="s">
        <v>14</v>
      </c>
      <c r="F5263" s="43" t="s">
        <v>15</v>
      </c>
      <c r="G5263" s="57">
        <v>55</v>
      </c>
      <c r="H5263" s="57">
        <v>1100</v>
      </c>
      <c r="I5263" s="57">
        <v>20</v>
      </c>
    </row>
    <row r="5264" spans="1:9" s="52" customFormat="1" x14ac:dyDescent="0.25">
      <c r="A5264" s="576"/>
      <c r="B5264" s="567">
        <v>4264</v>
      </c>
      <c r="C5264" s="164" t="s">
        <v>64</v>
      </c>
      <c r="D5264" s="165" t="s">
        <v>65</v>
      </c>
      <c r="E5264" s="51" t="s">
        <v>149</v>
      </c>
      <c r="F5264" s="51" t="s">
        <v>66</v>
      </c>
      <c r="G5264" s="56">
        <v>465</v>
      </c>
      <c r="H5264" s="56">
        <v>13186470</v>
      </c>
      <c r="I5264" s="56">
        <v>28358</v>
      </c>
    </row>
    <row r="5265" spans="1:9" x14ac:dyDescent="0.25">
      <c r="A5265" s="576"/>
      <c r="B5265" s="568"/>
      <c r="C5265" s="166" t="s">
        <v>3927</v>
      </c>
      <c r="D5265" s="167" t="s">
        <v>3391</v>
      </c>
      <c r="E5265" s="43" t="s">
        <v>14</v>
      </c>
      <c r="F5265" s="43" t="s">
        <v>15</v>
      </c>
      <c r="G5265" s="57">
        <v>26500</v>
      </c>
      <c r="H5265" s="57">
        <v>106000</v>
      </c>
      <c r="I5265" s="57">
        <v>4</v>
      </c>
    </row>
    <row r="5266" spans="1:9" x14ac:dyDescent="0.25">
      <c r="A5266" s="576"/>
      <c r="B5266" s="568"/>
      <c r="C5266" s="166" t="s">
        <v>3928</v>
      </c>
      <c r="D5266" s="167" t="s">
        <v>3391</v>
      </c>
      <c r="E5266" s="43" t="s">
        <v>14</v>
      </c>
      <c r="F5266" s="43" t="s">
        <v>15</v>
      </c>
      <c r="G5266" s="57">
        <v>27000</v>
      </c>
      <c r="H5266" s="57">
        <v>324000</v>
      </c>
      <c r="I5266" s="57">
        <v>12</v>
      </c>
    </row>
    <row r="5267" spans="1:9" x14ac:dyDescent="0.25">
      <c r="A5267" s="576"/>
      <c r="B5267" s="568"/>
      <c r="C5267" s="166" t="s">
        <v>3929</v>
      </c>
      <c r="D5267" s="167" t="s">
        <v>3391</v>
      </c>
      <c r="E5267" s="43" t="s">
        <v>14</v>
      </c>
      <c r="F5267" s="43" t="s">
        <v>15</v>
      </c>
      <c r="G5267" s="57">
        <v>30500</v>
      </c>
      <c r="H5267" s="57">
        <v>366000</v>
      </c>
      <c r="I5267" s="57">
        <v>12</v>
      </c>
    </row>
    <row r="5268" spans="1:9" x14ac:dyDescent="0.25">
      <c r="A5268" s="576"/>
      <c r="B5268" s="578"/>
      <c r="C5268" s="166" t="s">
        <v>3930</v>
      </c>
      <c r="D5268" s="167" t="s">
        <v>3391</v>
      </c>
      <c r="E5268" s="43" t="s">
        <v>14</v>
      </c>
      <c r="F5268" s="43" t="s">
        <v>15</v>
      </c>
      <c r="G5268" s="57">
        <v>21000</v>
      </c>
      <c r="H5268" s="57">
        <v>84000</v>
      </c>
      <c r="I5268" s="57">
        <v>4</v>
      </c>
    </row>
    <row r="5269" spans="1:9" x14ac:dyDescent="0.25">
      <c r="A5269" s="576"/>
      <c r="B5269" s="567">
        <v>4267</v>
      </c>
      <c r="C5269" s="166" t="s">
        <v>3931</v>
      </c>
      <c r="D5269" s="167" t="s">
        <v>68</v>
      </c>
      <c r="E5269" s="43" t="s">
        <v>14</v>
      </c>
      <c r="F5269" s="43" t="s">
        <v>15</v>
      </c>
      <c r="G5269" s="57">
        <v>265</v>
      </c>
      <c r="H5269" s="57">
        <v>53000</v>
      </c>
      <c r="I5269" s="57">
        <v>200</v>
      </c>
    </row>
    <row r="5270" spans="1:9" x14ac:dyDescent="0.25">
      <c r="A5270" s="576"/>
      <c r="B5270" s="568"/>
      <c r="C5270" s="166" t="s">
        <v>3932</v>
      </c>
      <c r="D5270" s="167" t="s">
        <v>3933</v>
      </c>
      <c r="E5270" s="43" t="s">
        <v>14</v>
      </c>
      <c r="F5270" s="43" t="s">
        <v>15</v>
      </c>
      <c r="G5270" s="57">
        <v>50</v>
      </c>
      <c r="H5270" s="57">
        <v>2300</v>
      </c>
      <c r="I5270" s="57">
        <v>46</v>
      </c>
    </row>
    <row r="5271" spans="1:9" ht="30" x14ac:dyDescent="0.25">
      <c r="A5271" s="576"/>
      <c r="B5271" s="568"/>
      <c r="C5271" s="166" t="s">
        <v>3934</v>
      </c>
      <c r="D5271" s="167" t="s">
        <v>3935</v>
      </c>
      <c r="E5271" s="43" t="s">
        <v>14</v>
      </c>
      <c r="F5271" s="43" t="s">
        <v>15</v>
      </c>
      <c r="G5271" s="57">
        <v>7000</v>
      </c>
      <c r="H5271" s="57">
        <v>42000</v>
      </c>
      <c r="I5271" s="57">
        <v>6</v>
      </c>
    </row>
    <row r="5272" spans="1:9" x14ac:dyDescent="0.25">
      <c r="A5272" s="576"/>
      <c r="B5272" s="568"/>
      <c r="C5272" s="166" t="s">
        <v>3936</v>
      </c>
      <c r="D5272" s="167" t="s">
        <v>3937</v>
      </c>
      <c r="E5272" s="43" t="s">
        <v>14</v>
      </c>
      <c r="F5272" s="43" t="s">
        <v>15</v>
      </c>
      <c r="G5272" s="57">
        <v>8000</v>
      </c>
      <c r="H5272" s="57">
        <v>80000</v>
      </c>
      <c r="I5272" s="57">
        <v>10</v>
      </c>
    </row>
    <row r="5273" spans="1:9" ht="30" x14ac:dyDescent="0.25">
      <c r="A5273" s="576"/>
      <c r="B5273" s="568"/>
      <c r="C5273" s="166" t="s">
        <v>3938</v>
      </c>
      <c r="D5273" s="167" t="s">
        <v>2345</v>
      </c>
      <c r="E5273" s="43" t="s">
        <v>14</v>
      </c>
      <c r="F5273" s="43" t="s">
        <v>15</v>
      </c>
      <c r="G5273" s="57">
        <v>1000</v>
      </c>
      <c r="H5273" s="57">
        <v>50000</v>
      </c>
      <c r="I5273" s="57">
        <v>50</v>
      </c>
    </row>
    <row r="5274" spans="1:9" ht="30" x14ac:dyDescent="0.25">
      <c r="A5274" s="576"/>
      <c r="B5274" s="568"/>
      <c r="C5274" s="166" t="s">
        <v>3939</v>
      </c>
      <c r="D5274" s="167" t="s">
        <v>3940</v>
      </c>
      <c r="E5274" s="43" t="s">
        <v>14</v>
      </c>
      <c r="F5274" s="43" t="s">
        <v>15</v>
      </c>
      <c r="G5274" s="57">
        <v>1000</v>
      </c>
      <c r="H5274" s="57">
        <v>30000</v>
      </c>
      <c r="I5274" s="57">
        <v>30</v>
      </c>
    </row>
    <row r="5275" spans="1:9" ht="45" x14ac:dyDescent="0.25">
      <c r="A5275" s="576"/>
      <c r="B5275" s="568"/>
      <c r="C5275" s="166" t="s">
        <v>3941</v>
      </c>
      <c r="D5275" s="167" t="s">
        <v>3942</v>
      </c>
      <c r="E5275" s="43" t="s">
        <v>14</v>
      </c>
      <c r="F5275" s="43" t="s">
        <v>15</v>
      </c>
      <c r="G5275" s="57">
        <v>8000</v>
      </c>
      <c r="H5275" s="57">
        <v>32000</v>
      </c>
      <c r="I5275" s="57">
        <v>4</v>
      </c>
    </row>
    <row r="5276" spans="1:9" ht="30" x14ac:dyDescent="0.25">
      <c r="A5276" s="576"/>
      <c r="B5276" s="568"/>
      <c r="C5276" s="166" t="s">
        <v>3943</v>
      </c>
      <c r="D5276" s="167" t="s">
        <v>3944</v>
      </c>
      <c r="E5276" s="43" t="s">
        <v>14</v>
      </c>
      <c r="F5276" s="43" t="s">
        <v>15</v>
      </c>
      <c r="G5276" s="57">
        <v>1400</v>
      </c>
      <c r="H5276" s="57">
        <v>7000</v>
      </c>
      <c r="I5276" s="57">
        <v>5</v>
      </c>
    </row>
    <row r="5277" spans="1:9" ht="30" x14ac:dyDescent="0.25">
      <c r="A5277" s="576"/>
      <c r="B5277" s="568"/>
      <c r="C5277" s="166" t="s">
        <v>3945</v>
      </c>
      <c r="D5277" s="167" t="s">
        <v>3946</v>
      </c>
      <c r="E5277" s="43" t="s">
        <v>14</v>
      </c>
      <c r="F5277" s="43" t="s">
        <v>15</v>
      </c>
      <c r="G5277" s="57">
        <v>1800</v>
      </c>
      <c r="H5277" s="57">
        <v>9000</v>
      </c>
      <c r="I5277" s="57">
        <v>5</v>
      </c>
    </row>
    <row r="5278" spans="1:9" ht="30" x14ac:dyDescent="0.25">
      <c r="A5278" s="576"/>
      <c r="B5278" s="568"/>
      <c r="C5278" s="166" t="s">
        <v>3947</v>
      </c>
      <c r="D5278" s="167" t="s">
        <v>3948</v>
      </c>
      <c r="E5278" s="43" t="s">
        <v>14</v>
      </c>
      <c r="F5278" s="43" t="s">
        <v>15</v>
      </c>
      <c r="G5278" s="57">
        <v>50</v>
      </c>
      <c r="H5278" s="57">
        <v>40000</v>
      </c>
      <c r="I5278" s="57">
        <v>800</v>
      </c>
    </row>
    <row r="5279" spans="1:9" ht="30" x14ac:dyDescent="0.25">
      <c r="A5279" s="576"/>
      <c r="B5279" s="568"/>
      <c r="C5279" s="166" t="s">
        <v>3949</v>
      </c>
      <c r="D5279" s="167" t="s">
        <v>3950</v>
      </c>
      <c r="E5279" s="43" t="s">
        <v>14</v>
      </c>
      <c r="F5279" s="43" t="s">
        <v>15</v>
      </c>
      <c r="G5279" s="57">
        <v>800</v>
      </c>
      <c r="H5279" s="57">
        <v>4000</v>
      </c>
      <c r="I5279" s="57">
        <v>5</v>
      </c>
    </row>
    <row r="5280" spans="1:9" ht="30" x14ac:dyDescent="0.25">
      <c r="A5280" s="576"/>
      <c r="B5280" s="568"/>
      <c r="C5280" s="166" t="s">
        <v>3951</v>
      </c>
      <c r="D5280" s="167" t="s">
        <v>3952</v>
      </c>
      <c r="E5280" s="43" t="s">
        <v>14</v>
      </c>
      <c r="F5280" s="43" t="s">
        <v>15</v>
      </c>
      <c r="G5280" s="57">
        <v>3000</v>
      </c>
      <c r="H5280" s="57">
        <v>15000</v>
      </c>
      <c r="I5280" s="57">
        <v>5</v>
      </c>
    </row>
    <row r="5281" spans="1:9" ht="30" x14ac:dyDescent="0.25">
      <c r="A5281" s="576"/>
      <c r="B5281" s="568"/>
      <c r="C5281" s="166" t="s">
        <v>3953</v>
      </c>
      <c r="D5281" s="167" t="s">
        <v>3954</v>
      </c>
      <c r="E5281" s="43" t="s">
        <v>14</v>
      </c>
      <c r="F5281" s="43" t="s">
        <v>15</v>
      </c>
      <c r="G5281" s="57">
        <v>3600</v>
      </c>
      <c r="H5281" s="57">
        <v>7200</v>
      </c>
      <c r="I5281" s="57">
        <v>2</v>
      </c>
    </row>
    <row r="5282" spans="1:9" x14ac:dyDescent="0.25">
      <c r="A5282" s="576"/>
      <c r="B5282" s="568"/>
      <c r="C5282" s="166" t="s">
        <v>3955</v>
      </c>
      <c r="D5282" s="167" t="s">
        <v>82</v>
      </c>
      <c r="E5282" s="43" t="s">
        <v>14</v>
      </c>
      <c r="F5282" s="43" t="s">
        <v>15</v>
      </c>
      <c r="G5282" s="57">
        <v>150</v>
      </c>
      <c r="H5282" s="57">
        <v>52350</v>
      </c>
      <c r="I5282" s="57">
        <v>349</v>
      </c>
    </row>
    <row r="5283" spans="1:9" ht="30" x14ac:dyDescent="0.25">
      <c r="A5283" s="576"/>
      <c r="B5283" s="568"/>
      <c r="C5283" s="166" t="s">
        <v>3956</v>
      </c>
      <c r="D5283" s="167" t="s">
        <v>3957</v>
      </c>
      <c r="E5283" s="43" t="s">
        <v>14</v>
      </c>
      <c r="F5283" s="43" t="s">
        <v>15</v>
      </c>
      <c r="G5283" s="57">
        <v>9000</v>
      </c>
      <c r="H5283" s="57">
        <v>18000</v>
      </c>
      <c r="I5283" s="57">
        <v>2</v>
      </c>
    </row>
    <row r="5284" spans="1:9" x14ac:dyDescent="0.25">
      <c r="A5284" s="576"/>
      <c r="B5284" s="568"/>
      <c r="C5284" s="166" t="s">
        <v>3958</v>
      </c>
      <c r="D5284" s="167" t="s">
        <v>3959</v>
      </c>
      <c r="E5284" s="43" t="s">
        <v>14</v>
      </c>
      <c r="F5284" s="43" t="s">
        <v>15</v>
      </c>
      <c r="G5284" s="57">
        <v>9000</v>
      </c>
      <c r="H5284" s="57">
        <v>27000</v>
      </c>
      <c r="I5284" s="57">
        <v>3</v>
      </c>
    </row>
    <row r="5285" spans="1:9" ht="30" x14ac:dyDescent="0.25">
      <c r="A5285" s="576"/>
      <c r="B5285" s="568"/>
      <c r="C5285" s="168" t="s">
        <v>3960</v>
      </c>
      <c r="D5285" s="169" t="s">
        <v>3961</v>
      </c>
      <c r="E5285" s="43" t="s">
        <v>14</v>
      </c>
      <c r="F5285" s="43" t="s">
        <v>15</v>
      </c>
      <c r="G5285" s="57">
        <v>23000</v>
      </c>
      <c r="H5285" s="57">
        <v>46000</v>
      </c>
      <c r="I5285" s="57">
        <v>2</v>
      </c>
    </row>
    <row r="5286" spans="1:9" x14ac:dyDescent="0.25">
      <c r="A5286" s="576"/>
      <c r="B5286" s="568"/>
      <c r="C5286" s="166" t="s">
        <v>3962</v>
      </c>
      <c r="D5286" s="167" t="s">
        <v>411</v>
      </c>
      <c r="E5286" s="43" t="s">
        <v>14</v>
      </c>
      <c r="F5286" s="43" t="s">
        <v>15</v>
      </c>
      <c r="G5286" s="57">
        <v>600</v>
      </c>
      <c r="H5286" s="57">
        <v>2400</v>
      </c>
      <c r="I5286" s="57">
        <v>4</v>
      </c>
    </row>
    <row r="5287" spans="1:9" x14ac:dyDescent="0.25">
      <c r="A5287" s="576"/>
      <c r="B5287" s="568"/>
      <c r="C5287" s="166" t="s">
        <v>3963</v>
      </c>
      <c r="D5287" s="167" t="s">
        <v>3964</v>
      </c>
      <c r="E5287" s="43" t="s">
        <v>14</v>
      </c>
      <c r="F5287" s="43" t="s">
        <v>15</v>
      </c>
      <c r="G5287" s="57">
        <v>400</v>
      </c>
      <c r="H5287" s="57">
        <v>40000</v>
      </c>
      <c r="I5287" s="57">
        <v>100</v>
      </c>
    </row>
    <row r="5288" spans="1:9" x14ac:dyDescent="0.25">
      <c r="A5288" s="576"/>
      <c r="B5288" s="568"/>
      <c r="C5288" s="166" t="s">
        <v>3965</v>
      </c>
      <c r="D5288" s="167" t="s">
        <v>3966</v>
      </c>
      <c r="E5288" s="43" t="s">
        <v>14</v>
      </c>
      <c r="F5288" s="43" t="s">
        <v>15</v>
      </c>
      <c r="G5288" s="57">
        <v>5000</v>
      </c>
      <c r="H5288" s="57">
        <v>50000</v>
      </c>
      <c r="I5288" s="57">
        <v>10</v>
      </c>
    </row>
    <row r="5289" spans="1:9" x14ac:dyDescent="0.25">
      <c r="A5289" s="576"/>
      <c r="B5289" s="568"/>
      <c r="C5289" s="166" t="s">
        <v>3967</v>
      </c>
      <c r="D5289" s="167" t="s">
        <v>94</v>
      </c>
      <c r="E5289" s="43" t="s">
        <v>14</v>
      </c>
      <c r="F5289" s="43" t="s">
        <v>15</v>
      </c>
      <c r="G5289" s="57">
        <v>600</v>
      </c>
      <c r="H5289" s="57">
        <v>6000</v>
      </c>
      <c r="I5289" s="57">
        <v>10</v>
      </c>
    </row>
    <row r="5290" spans="1:9" x14ac:dyDescent="0.25">
      <c r="A5290" s="576"/>
      <c r="B5290" s="568"/>
      <c r="C5290" s="166" t="s">
        <v>3968</v>
      </c>
      <c r="D5290" s="167" t="s">
        <v>694</v>
      </c>
      <c r="E5290" s="43" t="s">
        <v>14</v>
      </c>
      <c r="F5290" s="43" t="s">
        <v>66</v>
      </c>
      <c r="G5290" s="57">
        <v>550</v>
      </c>
      <c r="H5290" s="57">
        <v>5500</v>
      </c>
      <c r="I5290" s="57">
        <v>10</v>
      </c>
    </row>
    <row r="5291" spans="1:9" x14ac:dyDescent="0.25">
      <c r="A5291" s="576"/>
      <c r="B5291" s="568"/>
      <c r="C5291" s="166" t="s">
        <v>3969</v>
      </c>
      <c r="D5291" s="167" t="s">
        <v>3970</v>
      </c>
      <c r="E5291" s="43" t="s">
        <v>14</v>
      </c>
      <c r="F5291" s="43" t="s">
        <v>66</v>
      </c>
      <c r="G5291" s="57">
        <v>350</v>
      </c>
      <c r="H5291" s="57">
        <v>7000</v>
      </c>
      <c r="I5291" s="57">
        <v>20</v>
      </c>
    </row>
    <row r="5292" spans="1:9" x14ac:dyDescent="0.25">
      <c r="A5292" s="576"/>
      <c r="B5292" s="568"/>
      <c r="C5292" s="166" t="s">
        <v>3971</v>
      </c>
      <c r="D5292" s="167" t="s">
        <v>3972</v>
      </c>
      <c r="E5292" s="43" t="s">
        <v>14</v>
      </c>
      <c r="F5292" s="43" t="s">
        <v>66</v>
      </c>
      <c r="G5292" s="57">
        <v>1200</v>
      </c>
      <c r="H5292" s="57">
        <v>12000</v>
      </c>
      <c r="I5292" s="57">
        <v>10</v>
      </c>
    </row>
    <row r="5293" spans="1:9" x14ac:dyDescent="0.25">
      <c r="A5293" s="576"/>
      <c r="B5293" s="568"/>
      <c r="C5293" s="166" t="s">
        <v>3973</v>
      </c>
      <c r="D5293" s="167" t="s">
        <v>3417</v>
      </c>
      <c r="E5293" s="43" t="s">
        <v>14</v>
      </c>
      <c r="F5293" s="43" t="s">
        <v>66</v>
      </c>
      <c r="G5293" s="57">
        <v>450</v>
      </c>
      <c r="H5293" s="57">
        <v>6750</v>
      </c>
      <c r="I5293" s="57">
        <v>15</v>
      </c>
    </row>
    <row r="5294" spans="1:9" ht="30" x14ac:dyDescent="0.25">
      <c r="A5294" s="576"/>
      <c r="B5294" s="568"/>
      <c r="C5294" s="166" t="s">
        <v>3974</v>
      </c>
      <c r="D5294" s="167" t="s">
        <v>3975</v>
      </c>
      <c r="E5294" s="43" t="s">
        <v>14</v>
      </c>
      <c r="F5294" s="43" t="s">
        <v>66</v>
      </c>
      <c r="G5294" s="57">
        <v>400</v>
      </c>
      <c r="H5294" s="57">
        <v>8000</v>
      </c>
      <c r="I5294" s="57">
        <v>20</v>
      </c>
    </row>
    <row r="5295" spans="1:9" ht="30" x14ac:dyDescent="0.25">
      <c r="A5295" s="576"/>
      <c r="B5295" s="568"/>
      <c r="C5295" s="166" t="s">
        <v>3976</v>
      </c>
      <c r="D5295" s="167" t="s">
        <v>3977</v>
      </c>
      <c r="E5295" s="43" t="s">
        <v>14</v>
      </c>
      <c r="F5295" s="43" t="s">
        <v>15</v>
      </c>
      <c r="G5295" s="57">
        <v>1000</v>
      </c>
      <c r="H5295" s="57">
        <v>5000</v>
      </c>
      <c r="I5295" s="57">
        <v>5</v>
      </c>
    </row>
    <row r="5296" spans="1:9" x14ac:dyDescent="0.25">
      <c r="A5296" s="576"/>
      <c r="B5296" s="568"/>
      <c r="C5296" s="166" t="s">
        <v>3978</v>
      </c>
      <c r="D5296" s="167" t="s">
        <v>107</v>
      </c>
      <c r="E5296" s="43" t="s">
        <v>14</v>
      </c>
      <c r="F5296" s="43" t="s">
        <v>15</v>
      </c>
      <c r="G5296" s="57">
        <v>800</v>
      </c>
      <c r="H5296" s="57">
        <v>24000</v>
      </c>
      <c r="I5296" s="57">
        <v>30</v>
      </c>
    </row>
    <row r="5297" spans="1:9" ht="30" x14ac:dyDescent="0.25">
      <c r="A5297" s="576"/>
      <c r="B5297" s="568"/>
      <c r="C5297" s="166" t="s">
        <v>3979</v>
      </c>
      <c r="D5297" s="167" t="s">
        <v>3980</v>
      </c>
      <c r="E5297" s="43" t="s">
        <v>14</v>
      </c>
      <c r="F5297" s="43" t="s">
        <v>15</v>
      </c>
      <c r="G5297" s="57">
        <v>1650</v>
      </c>
      <c r="H5297" s="57">
        <v>8250</v>
      </c>
      <c r="I5297" s="57">
        <v>5</v>
      </c>
    </row>
    <row r="5298" spans="1:9" ht="30" x14ac:dyDescent="0.25">
      <c r="A5298" s="576"/>
      <c r="B5298" s="568"/>
      <c r="C5298" s="166" t="s">
        <v>3981</v>
      </c>
      <c r="D5298" s="167" t="s">
        <v>3982</v>
      </c>
      <c r="E5298" s="43" t="s">
        <v>14</v>
      </c>
      <c r="F5298" s="43" t="s">
        <v>15</v>
      </c>
      <c r="G5298" s="57">
        <v>1100</v>
      </c>
      <c r="H5298" s="57">
        <v>2200</v>
      </c>
      <c r="I5298" s="57">
        <v>2</v>
      </c>
    </row>
    <row r="5299" spans="1:9" ht="30" x14ac:dyDescent="0.25">
      <c r="A5299" s="576"/>
      <c r="B5299" s="568"/>
      <c r="C5299" s="166" t="s">
        <v>3983</v>
      </c>
      <c r="D5299" s="167" t="s">
        <v>3984</v>
      </c>
      <c r="E5299" s="43" t="s">
        <v>14</v>
      </c>
      <c r="F5299" s="43" t="s">
        <v>15</v>
      </c>
      <c r="G5299" s="57">
        <v>2400</v>
      </c>
      <c r="H5299" s="57">
        <v>4800</v>
      </c>
      <c r="I5299" s="57">
        <v>2</v>
      </c>
    </row>
    <row r="5300" spans="1:9" x14ac:dyDescent="0.25">
      <c r="A5300" s="576"/>
      <c r="B5300" s="568"/>
      <c r="C5300" s="166" t="s">
        <v>3985</v>
      </c>
      <c r="D5300" s="167" t="s">
        <v>3108</v>
      </c>
      <c r="E5300" s="43" t="s">
        <v>14</v>
      </c>
      <c r="F5300" s="43" t="s">
        <v>15</v>
      </c>
      <c r="G5300" s="57">
        <v>8000</v>
      </c>
      <c r="H5300" s="57">
        <v>24000</v>
      </c>
      <c r="I5300" s="57">
        <v>3</v>
      </c>
    </row>
    <row r="5301" spans="1:9" x14ac:dyDescent="0.25">
      <c r="A5301" s="576"/>
      <c r="B5301" s="568"/>
      <c r="C5301" s="166" t="s">
        <v>3986</v>
      </c>
      <c r="D5301" s="167" t="s">
        <v>3987</v>
      </c>
      <c r="E5301" s="43" t="s">
        <v>14</v>
      </c>
      <c r="F5301" s="43" t="s">
        <v>15</v>
      </c>
      <c r="G5301" s="57">
        <v>2500</v>
      </c>
      <c r="H5301" s="57">
        <v>5000</v>
      </c>
      <c r="I5301" s="57">
        <v>2</v>
      </c>
    </row>
    <row r="5302" spans="1:9" x14ac:dyDescent="0.25">
      <c r="A5302" s="576"/>
      <c r="B5302" s="568"/>
      <c r="C5302" s="166" t="s">
        <v>3988</v>
      </c>
      <c r="D5302" s="167" t="s">
        <v>3989</v>
      </c>
      <c r="E5302" s="43" t="s">
        <v>14</v>
      </c>
      <c r="F5302" s="43" t="s">
        <v>15</v>
      </c>
      <c r="G5302" s="57">
        <v>1900</v>
      </c>
      <c r="H5302" s="57">
        <v>1900</v>
      </c>
      <c r="I5302" s="57">
        <v>1</v>
      </c>
    </row>
    <row r="5303" spans="1:9" x14ac:dyDescent="0.25">
      <c r="A5303" s="576"/>
      <c r="B5303" s="568"/>
      <c r="C5303" s="166" t="s">
        <v>3990</v>
      </c>
      <c r="D5303" s="167" t="s">
        <v>1873</v>
      </c>
      <c r="E5303" s="43" t="s">
        <v>14</v>
      </c>
      <c r="F5303" s="43" t="s">
        <v>15</v>
      </c>
      <c r="G5303" s="57">
        <v>1700</v>
      </c>
      <c r="H5303" s="57">
        <v>1700</v>
      </c>
      <c r="I5303" s="57">
        <v>1</v>
      </c>
    </row>
    <row r="5304" spans="1:9" x14ac:dyDescent="0.25">
      <c r="A5304" s="576"/>
      <c r="B5304" s="568"/>
      <c r="C5304" s="166" t="s">
        <v>3991</v>
      </c>
      <c r="D5304" s="167" t="s">
        <v>3992</v>
      </c>
      <c r="E5304" s="43" t="s">
        <v>14</v>
      </c>
      <c r="F5304" s="43" t="s">
        <v>15</v>
      </c>
      <c r="G5304" s="57">
        <v>2000</v>
      </c>
      <c r="H5304" s="57">
        <v>2000</v>
      </c>
      <c r="I5304" s="57">
        <v>1</v>
      </c>
    </row>
    <row r="5305" spans="1:9" x14ac:dyDescent="0.25">
      <c r="A5305" s="576"/>
      <c r="B5305" s="568"/>
      <c r="C5305" s="166" t="s">
        <v>3993</v>
      </c>
      <c r="D5305" s="167" t="s">
        <v>453</v>
      </c>
      <c r="E5305" s="43" t="s">
        <v>14</v>
      </c>
      <c r="F5305" s="43" t="s">
        <v>15</v>
      </c>
      <c r="G5305" s="57">
        <v>5000</v>
      </c>
      <c r="H5305" s="57">
        <v>50000</v>
      </c>
      <c r="I5305" s="57">
        <v>10</v>
      </c>
    </row>
    <row r="5306" spans="1:9" x14ac:dyDescent="0.25">
      <c r="A5306" s="576"/>
      <c r="B5306" s="568"/>
      <c r="C5306" s="166" t="s">
        <v>3994</v>
      </c>
      <c r="D5306" s="167" t="s">
        <v>2409</v>
      </c>
      <c r="E5306" s="43" t="s">
        <v>14</v>
      </c>
      <c r="F5306" s="43" t="s">
        <v>15</v>
      </c>
      <c r="G5306" s="57">
        <v>1300</v>
      </c>
      <c r="H5306" s="57">
        <v>26000</v>
      </c>
      <c r="I5306" s="57">
        <v>20</v>
      </c>
    </row>
    <row r="5307" spans="1:9" x14ac:dyDescent="0.25">
      <c r="A5307" s="576"/>
      <c r="B5307" s="568"/>
      <c r="C5307" s="166" t="s">
        <v>3995</v>
      </c>
      <c r="D5307" s="167" t="s">
        <v>3996</v>
      </c>
      <c r="E5307" s="43" t="s">
        <v>14</v>
      </c>
      <c r="F5307" s="43" t="s">
        <v>15</v>
      </c>
      <c r="G5307" s="57">
        <v>300</v>
      </c>
      <c r="H5307" s="57">
        <v>45000</v>
      </c>
      <c r="I5307" s="57">
        <v>150</v>
      </c>
    </row>
    <row r="5308" spans="1:9" x14ac:dyDescent="0.25">
      <c r="A5308" s="576"/>
      <c r="B5308" s="568"/>
      <c r="C5308" s="57" t="s">
        <v>5904</v>
      </c>
      <c r="D5308" s="57" t="s">
        <v>5905</v>
      </c>
      <c r="E5308" s="57" t="s">
        <v>14</v>
      </c>
      <c r="F5308" s="57" t="s">
        <v>15</v>
      </c>
      <c r="G5308" s="57">
        <v>200</v>
      </c>
      <c r="H5308" s="57">
        <f>G5308*I5308</f>
        <v>50000</v>
      </c>
      <c r="I5308" s="57">
        <v>250</v>
      </c>
    </row>
    <row r="5309" spans="1:9" x14ac:dyDescent="0.25">
      <c r="A5309" s="576"/>
      <c r="B5309" s="568"/>
      <c r="C5309" s="57" t="s">
        <v>5906</v>
      </c>
      <c r="D5309" s="57" t="s">
        <v>5905</v>
      </c>
      <c r="E5309" s="57" t="s">
        <v>14</v>
      </c>
      <c r="F5309" s="57" t="s">
        <v>15</v>
      </c>
      <c r="G5309" s="57">
        <v>100</v>
      </c>
      <c r="H5309" s="57">
        <f>G5309*I5309</f>
        <v>450000</v>
      </c>
      <c r="I5309" s="57">
        <v>4500</v>
      </c>
    </row>
    <row r="5310" spans="1:9" x14ac:dyDescent="0.25">
      <c r="A5310" s="576"/>
      <c r="B5310" s="568"/>
      <c r="C5310" s="166" t="s">
        <v>3997</v>
      </c>
      <c r="D5310" s="167" t="s">
        <v>3998</v>
      </c>
      <c r="E5310" s="43" t="s">
        <v>14</v>
      </c>
      <c r="F5310" s="43" t="s">
        <v>15</v>
      </c>
      <c r="G5310" s="57">
        <v>1000</v>
      </c>
      <c r="H5310" s="57">
        <v>7000</v>
      </c>
      <c r="I5310" s="57">
        <v>7</v>
      </c>
    </row>
    <row r="5311" spans="1:9" x14ac:dyDescent="0.25">
      <c r="A5311" s="576"/>
      <c r="B5311" s="567">
        <v>4269</v>
      </c>
      <c r="C5311" s="166" t="s">
        <v>3999</v>
      </c>
      <c r="D5311" s="167" t="s">
        <v>1209</v>
      </c>
      <c r="E5311" s="43" t="s">
        <v>14</v>
      </c>
      <c r="F5311" s="43" t="s">
        <v>15</v>
      </c>
      <c r="G5311" s="57">
        <v>700</v>
      </c>
      <c r="H5311" s="57">
        <v>1050000</v>
      </c>
      <c r="I5311" s="57">
        <v>1500</v>
      </c>
    </row>
    <row r="5312" spans="1:9" x14ac:dyDescent="0.25">
      <c r="A5312" s="576"/>
      <c r="B5312" s="568"/>
      <c r="C5312" s="166" t="s">
        <v>4000</v>
      </c>
      <c r="D5312" s="167" t="s">
        <v>1211</v>
      </c>
      <c r="E5312" s="43" t="s">
        <v>14</v>
      </c>
      <c r="F5312" s="43" t="s">
        <v>15</v>
      </c>
      <c r="G5312" s="57">
        <v>220</v>
      </c>
      <c r="H5312" s="57">
        <v>229900</v>
      </c>
      <c r="I5312" s="57">
        <v>1045</v>
      </c>
    </row>
    <row r="5313" spans="1:9" x14ac:dyDescent="0.25">
      <c r="A5313" s="576"/>
      <c r="B5313" s="568"/>
      <c r="C5313" s="166" t="s">
        <v>5865</v>
      </c>
      <c r="D5313" s="167" t="s">
        <v>4311</v>
      </c>
      <c r="E5313" s="166" t="s">
        <v>120</v>
      </c>
      <c r="F5313" s="166" t="s">
        <v>15</v>
      </c>
      <c r="G5313" s="321">
        <v>25500</v>
      </c>
      <c r="H5313" s="321">
        <f>G5313*I5313</f>
        <v>51000</v>
      </c>
      <c r="I5313" s="321">
        <v>2</v>
      </c>
    </row>
    <row r="5314" spans="1:9" x14ac:dyDescent="0.25">
      <c r="A5314" s="576"/>
      <c r="B5314" s="568"/>
      <c r="C5314" s="166" t="s">
        <v>5866</v>
      </c>
      <c r="D5314" s="167" t="s">
        <v>4311</v>
      </c>
      <c r="E5314" s="166" t="s">
        <v>120</v>
      </c>
      <c r="F5314" s="166" t="s">
        <v>15</v>
      </c>
      <c r="G5314" s="321">
        <v>24000</v>
      </c>
      <c r="H5314" s="321">
        <f t="shared" ref="H5314:H5318" si="48">G5314*I5314</f>
        <v>48000</v>
      </c>
      <c r="I5314" s="321">
        <v>2</v>
      </c>
    </row>
    <row r="5315" spans="1:9" x14ac:dyDescent="0.25">
      <c r="A5315" s="576"/>
      <c r="B5315" s="568"/>
      <c r="C5315" s="166" t="s">
        <v>5867</v>
      </c>
      <c r="D5315" s="167" t="s">
        <v>4311</v>
      </c>
      <c r="E5315" s="166" t="s">
        <v>120</v>
      </c>
      <c r="F5315" s="166" t="s">
        <v>15</v>
      </c>
      <c r="G5315" s="321">
        <v>30000</v>
      </c>
      <c r="H5315" s="321">
        <f t="shared" si="48"/>
        <v>300000</v>
      </c>
      <c r="I5315" s="321">
        <v>10</v>
      </c>
    </row>
    <row r="5316" spans="1:9" x14ac:dyDescent="0.25">
      <c r="A5316" s="576"/>
      <c r="B5316" s="568"/>
      <c r="C5316" s="166" t="s">
        <v>5868</v>
      </c>
      <c r="D5316" s="167" t="s">
        <v>4311</v>
      </c>
      <c r="E5316" s="166" t="s">
        <v>120</v>
      </c>
      <c r="F5316" s="166" t="s">
        <v>15</v>
      </c>
      <c r="G5316" s="321">
        <v>26000</v>
      </c>
      <c r="H5316" s="321">
        <f t="shared" si="48"/>
        <v>260000</v>
      </c>
      <c r="I5316" s="321">
        <v>10</v>
      </c>
    </row>
    <row r="5317" spans="1:9" x14ac:dyDescent="0.25">
      <c r="A5317" s="576"/>
      <c r="B5317" s="568"/>
      <c r="C5317" s="166" t="s">
        <v>5869</v>
      </c>
      <c r="D5317" s="167" t="s">
        <v>4311</v>
      </c>
      <c r="E5317" s="166" t="s">
        <v>120</v>
      </c>
      <c r="F5317" s="166" t="s">
        <v>15</v>
      </c>
      <c r="G5317" s="321">
        <v>22600</v>
      </c>
      <c r="H5317" s="321">
        <f t="shared" si="48"/>
        <v>22600</v>
      </c>
      <c r="I5317" s="321">
        <v>1</v>
      </c>
    </row>
    <row r="5318" spans="1:9" x14ac:dyDescent="0.25">
      <c r="A5318" s="576"/>
      <c r="B5318" s="568"/>
      <c r="C5318" s="166" t="s">
        <v>5870</v>
      </c>
      <c r="D5318" s="167" t="s">
        <v>4311</v>
      </c>
      <c r="E5318" s="166" t="s">
        <v>120</v>
      </c>
      <c r="F5318" s="166" t="s">
        <v>15</v>
      </c>
      <c r="G5318" s="321">
        <v>31000</v>
      </c>
      <c r="H5318" s="321">
        <f t="shared" si="48"/>
        <v>310000</v>
      </c>
      <c r="I5318" s="321">
        <v>10</v>
      </c>
    </row>
    <row r="5319" spans="1:9" ht="30" x14ac:dyDescent="0.25">
      <c r="A5319" s="576"/>
      <c r="B5319" s="578"/>
      <c r="C5319" s="166" t="s">
        <v>4001</v>
      </c>
      <c r="D5319" s="167" t="s">
        <v>1213</v>
      </c>
      <c r="E5319" s="43" t="s">
        <v>14</v>
      </c>
      <c r="F5319" s="43" t="s">
        <v>15</v>
      </c>
      <c r="G5319" s="57">
        <v>30000</v>
      </c>
      <c r="H5319" s="57">
        <v>600000</v>
      </c>
      <c r="I5319" s="57">
        <v>20</v>
      </c>
    </row>
    <row r="5320" spans="1:9" x14ac:dyDescent="0.25">
      <c r="A5320" s="576"/>
      <c r="B5320" s="565" t="s">
        <v>6080</v>
      </c>
      <c r="C5320" s="166" t="s">
        <v>6071</v>
      </c>
      <c r="D5320" s="167" t="s">
        <v>6056</v>
      </c>
      <c r="E5320" s="353" t="s">
        <v>14</v>
      </c>
      <c r="F5320" s="353" t="s">
        <v>15</v>
      </c>
      <c r="G5320" s="370">
        <v>87000</v>
      </c>
      <c r="H5320" s="371">
        <v>174</v>
      </c>
      <c r="I5320" s="57">
        <v>2</v>
      </c>
    </row>
    <row r="5321" spans="1:9" x14ac:dyDescent="0.25">
      <c r="A5321" s="576"/>
      <c r="B5321" s="566"/>
      <c r="C5321" s="166" t="s">
        <v>6070</v>
      </c>
      <c r="D5321" s="167" t="s">
        <v>466</v>
      </c>
      <c r="E5321" s="353" t="s">
        <v>14</v>
      </c>
      <c r="F5321" s="353" t="s">
        <v>15</v>
      </c>
      <c r="G5321" s="370">
        <v>270000</v>
      </c>
      <c r="H5321" s="371">
        <v>270</v>
      </c>
      <c r="I5321" s="57">
        <v>1</v>
      </c>
    </row>
    <row r="5322" spans="1:9" x14ac:dyDescent="0.25">
      <c r="A5322" s="576"/>
      <c r="B5322" s="566"/>
      <c r="C5322" s="166" t="s">
        <v>6072</v>
      </c>
      <c r="D5322" s="167" t="s">
        <v>466</v>
      </c>
      <c r="E5322" s="353" t="s">
        <v>14</v>
      </c>
      <c r="F5322" s="353" t="s">
        <v>15</v>
      </c>
      <c r="G5322" s="370">
        <v>117000</v>
      </c>
      <c r="H5322" s="371">
        <v>117</v>
      </c>
      <c r="I5322" s="57">
        <v>1</v>
      </c>
    </row>
    <row r="5323" spans="1:9" x14ac:dyDescent="0.25">
      <c r="A5323" s="576"/>
      <c r="B5323" s="566"/>
      <c r="C5323" s="166" t="s">
        <v>6073</v>
      </c>
      <c r="D5323" s="167" t="s">
        <v>466</v>
      </c>
      <c r="E5323" s="353" t="s">
        <v>14</v>
      </c>
      <c r="F5323" s="353" t="s">
        <v>15</v>
      </c>
      <c r="G5323" s="370">
        <v>200000</v>
      </c>
      <c r="H5323" s="371">
        <v>400</v>
      </c>
      <c r="I5323" s="57">
        <v>2</v>
      </c>
    </row>
    <row r="5324" spans="1:9" x14ac:dyDescent="0.25">
      <c r="A5324" s="576"/>
      <c r="B5324" s="566"/>
      <c r="C5324" s="166" t="s">
        <v>6074</v>
      </c>
      <c r="D5324" s="167" t="s">
        <v>466</v>
      </c>
      <c r="E5324" s="353" t="s">
        <v>14</v>
      </c>
      <c r="F5324" s="353" t="s">
        <v>15</v>
      </c>
      <c r="G5324" s="370">
        <v>145000</v>
      </c>
      <c r="H5324" s="371">
        <v>725</v>
      </c>
      <c r="I5324" s="57">
        <v>5</v>
      </c>
    </row>
    <row r="5325" spans="1:9" x14ac:dyDescent="0.25">
      <c r="A5325" s="576"/>
      <c r="B5325" s="566"/>
      <c r="C5325" s="166" t="s">
        <v>6075</v>
      </c>
      <c r="D5325" s="167" t="s">
        <v>6076</v>
      </c>
      <c r="E5325" s="353" t="s">
        <v>14</v>
      </c>
      <c r="F5325" s="353" t="s">
        <v>15</v>
      </c>
      <c r="G5325" s="370">
        <v>350000</v>
      </c>
      <c r="H5325" s="371">
        <v>350</v>
      </c>
      <c r="I5325" s="57">
        <v>1</v>
      </c>
    </row>
    <row r="5326" spans="1:9" x14ac:dyDescent="0.25">
      <c r="A5326" s="576"/>
      <c r="B5326" s="566"/>
      <c r="C5326" s="166" t="s">
        <v>6077</v>
      </c>
      <c r="D5326" s="167" t="s">
        <v>6076</v>
      </c>
      <c r="E5326" s="353" t="s">
        <v>14</v>
      </c>
      <c r="F5326" s="353" t="s">
        <v>15</v>
      </c>
      <c r="G5326" s="370">
        <v>300000</v>
      </c>
      <c r="H5326" s="371">
        <v>300</v>
      </c>
      <c r="I5326" s="57">
        <v>1</v>
      </c>
    </row>
    <row r="5327" spans="1:9" x14ac:dyDescent="0.25">
      <c r="A5327" s="576"/>
      <c r="B5327" s="566"/>
      <c r="C5327" s="166" t="s">
        <v>6078</v>
      </c>
      <c r="D5327" s="167" t="s">
        <v>6079</v>
      </c>
      <c r="E5327" s="353" t="s">
        <v>14</v>
      </c>
      <c r="F5327" s="353" t="s">
        <v>15</v>
      </c>
      <c r="G5327" s="370">
        <v>35000</v>
      </c>
      <c r="H5327" s="371">
        <v>70</v>
      </c>
      <c r="I5327" s="57">
        <v>2</v>
      </c>
    </row>
    <row r="5328" spans="1:9" ht="30" x14ac:dyDescent="0.25">
      <c r="A5328" s="576"/>
      <c r="B5328" s="520">
        <v>5122</v>
      </c>
      <c r="C5328" s="166" t="s">
        <v>4002</v>
      </c>
      <c r="D5328" s="167" t="s">
        <v>4003</v>
      </c>
      <c r="E5328" s="43" t="s">
        <v>14</v>
      </c>
      <c r="F5328" s="43" t="s">
        <v>15</v>
      </c>
      <c r="G5328" s="57">
        <v>260000</v>
      </c>
      <c r="H5328" s="57">
        <v>4680000</v>
      </c>
      <c r="I5328" s="57">
        <v>18</v>
      </c>
    </row>
    <row r="5329" spans="1:9" x14ac:dyDescent="0.25">
      <c r="A5329" s="576"/>
      <c r="B5329" s="520"/>
      <c r="C5329" s="166" t="s">
        <v>4004</v>
      </c>
      <c r="D5329" s="167" t="s">
        <v>4005</v>
      </c>
      <c r="E5329" s="43" t="s">
        <v>14</v>
      </c>
      <c r="F5329" s="43" t="s">
        <v>15</v>
      </c>
      <c r="G5329" s="57">
        <v>90000</v>
      </c>
      <c r="H5329" s="57">
        <v>360000</v>
      </c>
      <c r="I5329" s="57">
        <v>4</v>
      </c>
    </row>
    <row r="5330" spans="1:9" x14ac:dyDescent="0.25">
      <c r="A5330" s="576"/>
      <c r="B5330" s="520"/>
      <c r="C5330" s="166" t="s">
        <v>4006</v>
      </c>
      <c r="D5330" s="167" t="s">
        <v>4005</v>
      </c>
      <c r="E5330" s="43" t="s">
        <v>14</v>
      </c>
      <c r="F5330" s="43" t="s">
        <v>15</v>
      </c>
      <c r="G5330" s="57">
        <v>115000</v>
      </c>
      <c r="H5330" s="57">
        <v>575000</v>
      </c>
      <c r="I5330" s="57">
        <v>5</v>
      </c>
    </row>
    <row r="5331" spans="1:9" x14ac:dyDescent="0.25">
      <c r="A5331" s="576"/>
      <c r="B5331" s="520"/>
      <c r="C5331" s="166" t="s">
        <v>4007</v>
      </c>
      <c r="D5331" s="167" t="s">
        <v>4008</v>
      </c>
      <c r="E5331" s="43" t="s">
        <v>14</v>
      </c>
      <c r="F5331" s="43" t="s">
        <v>15</v>
      </c>
      <c r="G5331" s="57">
        <v>26000</v>
      </c>
      <c r="H5331" s="57">
        <v>104000</v>
      </c>
      <c r="I5331" s="57">
        <v>4</v>
      </c>
    </row>
    <row r="5332" spans="1:9" x14ac:dyDescent="0.25">
      <c r="A5332" s="576"/>
      <c r="B5332" s="520"/>
      <c r="C5332" s="166" t="s">
        <v>4009</v>
      </c>
      <c r="D5332" s="167" t="s">
        <v>55</v>
      </c>
      <c r="E5332" s="43" t="s">
        <v>14</v>
      </c>
      <c r="F5332" s="43" t="s">
        <v>15</v>
      </c>
      <c r="G5332" s="57">
        <v>3000</v>
      </c>
      <c r="H5332" s="57">
        <v>63000</v>
      </c>
      <c r="I5332" s="57">
        <v>21</v>
      </c>
    </row>
    <row r="5333" spans="1:9" x14ac:dyDescent="0.25">
      <c r="A5333" s="576"/>
      <c r="B5333" s="520"/>
      <c r="C5333" s="166" t="s">
        <v>4010</v>
      </c>
      <c r="D5333" s="167" t="s">
        <v>1888</v>
      </c>
      <c r="E5333" s="43" t="s">
        <v>14</v>
      </c>
      <c r="F5333" s="43" t="s">
        <v>15</v>
      </c>
      <c r="G5333" s="57">
        <v>5000</v>
      </c>
      <c r="H5333" s="57">
        <v>100000</v>
      </c>
      <c r="I5333" s="57">
        <v>20</v>
      </c>
    </row>
    <row r="5334" spans="1:9" ht="30" x14ac:dyDescent="0.25">
      <c r="A5334" s="576"/>
      <c r="B5334" s="520"/>
      <c r="C5334" s="166" t="s">
        <v>6081</v>
      </c>
      <c r="D5334" s="167" t="s">
        <v>4011</v>
      </c>
      <c r="E5334" s="353" t="s">
        <v>14</v>
      </c>
      <c r="F5334" s="353" t="s">
        <v>15</v>
      </c>
      <c r="G5334" s="370">
        <v>250000</v>
      </c>
      <c r="H5334" s="371">
        <v>500</v>
      </c>
      <c r="I5334" s="57">
        <v>2</v>
      </c>
    </row>
    <row r="5335" spans="1:9" ht="30" x14ac:dyDescent="0.25">
      <c r="A5335" s="576"/>
      <c r="B5335" s="520"/>
      <c r="C5335" s="166" t="s">
        <v>6082</v>
      </c>
      <c r="D5335" s="167" t="s">
        <v>117</v>
      </c>
      <c r="E5335" s="353" t="s">
        <v>14</v>
      </c>
      <c r="F5335" s="353" t="s">
        <v>15</v>
      </c>
      <c r="G5335" s="370">
        <v>150000</v>
      </c>
      <c r="H5335" s="371">
        <v>1500</v>
      </c>
      <c r="I5335" s="57">
        <v>10</v>
      </c>
    </row>
    <row r="5336" spans="1:9" x14ac:dyDescent="0.25">
      <c r="A5336" s="576"/>
      <c r="B5336" s="520"/>
      <c r="C5336" s="166" t="s">
        <v>6083</v>
      </c>
      <c r="D5336" s="167" t="s">
        <v>4012</v>
      </c>
      <c r="E5336" s="353" t="s">
        <v>14</v>
      </c>
      <c r="F5336" s="353" t="s">
        <v>15</v>
      </c>
      <c r="G5336" s="370">
        <v>27000</v>
      </c>
      <c r="H5336" s="371">
        <v>243</v>
      </c>
      <c r="I5336" s="57">
        <v>9</v>
      </c>
    </row>
    <row r="5337" spans="1:9" x14ac:dyDescent="0.25">
      <c r="A5337" s="576"/>
      <c r="B5337" s="520"/>
      <c r="C5337" s="166" t="s">
        <v>6084</v>
      </c>
      <c r="D5337" s="167" t="s">
        <v>6085</v>
      </c>
      <c r="E5337" s="353" t="s">
        <v>14</v>
      </c>
      <c r="F5337" s="353" t="s">
        <v>15</v>
      </c>
      <c r="G5337" s="370">
        <v>15000</v>
      </c>
      <c r="H5337" s="371">
        <v>90</v>
      </c>
      <c r="I5337" s="57">
        <v>6</v>
      </c>
    </row>
    <row r="5338" spans="1:9" x14ac:dyDescent="0.25">
      <c r="A5338" s="576"/>
      <c r="B5338" s="520"/>
      <c r="C5338" s="166" t="s">
        <v>6086</v>
      </c>
      <c r="D5338" s="167" t="s">
        <v>5833</v>
      </c>
      <c r="E5338" s="353" t="s">
        <v>14</v>
      </c>
      <c r="F5338" s="353" t="s">
        <v>15</v>
      </c>
      <c r="G5338" s="370">
        <v>25000</v>
      </c>
      <c r="H5338" s="371">
        <v>150</v>
      </c>
      <c r="I5338" s="57">
        <v>6</v>
      </c>
    </row>
    <row r="5339" spans="1:9" x14ac:dyDescent="0.25">
      <c r="A5339" s="576"/>
      <c r="B5339" s="520"/>
      <c r="C5339" s="166" t="s">
        <v>6087</v>
      </c>
      <c r="D5339" s="167" t="s">
        <v>5835</v>
      </c>
      <c r="E5339" s="353" t="s">
        <v>14</v>
      </c>
      <c r="F5339" s="353" t="s">
        <v>15</v>
      </c>
      <c r="G5339" s="370">
        <v>80000</v>
      </c>
      <c r="H5339" s="371">
        <v>800</v>
      </c>
      <c r="I5339" s="57">
        <v>10</v>
      </c>
    </row>
    <row r="5340" spans="1:9" x14ac:dyDescent="0.25">
      <c r="A5340" s="576"/>
      <c r="B5340" s="520"/>
      <c r="C5340" s="166" t="s">
        <v>6088</v>
      </c>
      <c r="D5340" s="167" t="s">
        <v>6089</v>
      </c>
      <c r="E5340" s="353" t="s">
        <v>14</v>
      </c>
      <c r="F5340" s="353" t="s">
        <v>15</v>
      </c>
      <c r="G5340" s="370">
        <v>27000</v>
      </c>
      <c r="H5340" s="371">
        <v>27</v>
      </c>
      <c r="I5340" s="57">
        <v>1</v>
      </c>
    </row>
    <row r="5341" spans="1:9" x14ac:dyDescent="0.25">
      <c r="A5341" s="576"/>
      <c r="B5341" s="520"/>
      <c r="C5341" s="166" t="s">
        <v>6090</v>
      </c>
      <c r="D5341" s="167" t="s">
        <v>6091</v>
      </c>
      <c r="E5341" s="353" t="s">
        <v>14</v>
      </c>
      <c r="F5341" s="353" t="s">
        <v>15</v>
      </c>
      <c r="G5341" s="370">
        <v>310000</v>
      </c>
      <c r="H5341" s="371">
        <v>310</v>
      </c>
      <c r="I5341" s="57">
        <v>1</v>
      </c>
    </row>
    <row r="5342" spans="1:9" x14ac:dyDescent="0.25">
      <c r="A5342" s="576"/>
      <c r="B5342" s="580" t="s">
        <v>154</v>
      </c>
      <c r="C5342" s="559"/>
      <c r="D5342" s="559"/>
      <c r="E5342" s="559"/>
      <c r="F5342" s="559"/>
      <c r="G5342" s="559"/>
      <c r="H5342" s="559"/>
      <c r="I5342" s="560"/>
    </row>
    <row r="5343" spans="1:9" ht="30" x14ac:dyDescent="0.25">
      <c r="A5343" s="576"/>
      <c r="B5343" s="520">
        <v>4234</v>
      </c>
      <c r="C5343" s="166" t="s">
        <v>4013</v>
      </c>
      <c r="D5343" s="167" t="s">
        <v>4014</v>
      </c>
      <c r="E5343" s="43" t="s">
        <v>14</v>
      </c>
      <c r="F5343" s="43" t="s">
        <v>121</v>
      </c>
      <c r="G5343" s="57">
        <v>7</v>
      </c>
      <c r="H5343" s="57">
        <v>210000</v>
      </c>
      <c r="I5343" s="57">
        <v>30000</v>
      </c>
    </row>
    <row r="5344" spans="1:9" ht="30" x14ac:dyDescent="0.25">
      <c r="A5344" s="576"/>
      <c r="B5344" s="520"/>
      <c r="C5344" s="166" t="s">
        <v>4015</v>
      </c>
      <c r="D5344" s="167" t="s">
        <v>4016</v>
      </c>
      <c r="E5344" s="43" t="s">
        <v>14</v>
      </c>
      <c r="F5344" s="43" t="s">
        <v>121</v>
      </c>
      <c r="G5344" s="57">
        <v>4200</v>
      </c>
      <c r="H5344" s="57">
        <v>63000</v>
      </c>
      <c r="I5344" s="57">
        <v>15</v>
      </c>
    </row>
    <row r="5345" spans="1:9" x14ac:dyDescent="0.25">
      <c r="A5345" s="576"/>
      <c r="B5345" s="580" t="s">
        <v>118</v>
      </c>
      <c r="C5345" s="559"/>
      <c r="D5345" s="559"/>
      <c r="E5345" s="559"/>
      <c r="F5345" s="559"/>
      <c r="G5345" s="559"/>
      <c r="H5345" s="559"/>
      <c r="I5345" s="560"/>
    </row>
    <row r="5346" spans="1:9" ht="30" x14ac:dyDescent="0.25">
      <c r="A5346" s="576"/>
      <c r="B5346" s="563">
        <v>4214</v>
      </c>
      <c r="C5346" s="166" t="s">
        <v>4017</v>
      </c>
      <c r="D5346" s="167" t="s">
        <v>128</v>
      </c>
      <c r="E5346" s="43" t="s">
        <v>120</v>
      </c>
      <c r="F5346" s="43" t="s">
        <v>121</v>
      </c>
      <c r="G5346" s="57">
        <v>12000000</v>
      </c>
      <c r="H5346" s="57">
        <v>12000000</v>
      </c>
      <c r="I5346" s="57">
        <v>1</v>
      </c>
    </row>
    <row r="5347" spans="1:9" ht="30" x14ac:dyDescent="0.25">
      <c r="A5347" s="576"/>
      <c r="B5347" s="541"/>
      <c r="C5347" s="166" t="s">
        <v>4018</v>
      </c>
      <c r="D5347" s="167" t="s">
        <v>130</v>
      </c>
      <c r="E5347" s="43" t="s">
        <v>14</v>
      </c>
      <c r="F5347" s="43" t="s">
        <v>121</v>
      </c>
      <c r="G5347" s="57">
        <v>2700000</v>
      </c>
      <c r="H5347" s="58">
        <v>2700000</v>
      </c>
      <c r="I5347" s="57">
        <v>1</v>
      </c>
    </row>
    <row r="5348" spans="1:9" ht="30" x14ac:dyDescent="0.25">
      <c r="A5348" s="576"/>
      <c r="B5348" s="542"/>
      <c r="C5348" s="166" t="s">
        <v>4019</v>
      </c>
      <c r="D5348" s="167" t="s">
        <v>133</v>
      </c>
      <c r="E5348" s="43" t="s">
        <v>14</v>
      </c>
      <c r="F5348" s="43" t="s">
        <v>121</v>
      </c>
      <c r="G5348" s="57">
        <v>228000</v>
      </c>
      <c r="H5348" s="57">
        <v>228000</v>
      </c>
      <c r="I5348" s="57">
        <v>1</v>
      </c>
    </row>
    <row r="5349" spans="1:9" s="52" customFormat="1" ht="45" x14ac:dyDescent="0.25">
      <c r="A5349" s="576"/>
      <c r="B5349" s="564">
        <v>4215</v>
      </c>
      <c r="C5349" s="164">
        <v>66511170</v>
      </c>
      <c r="D5349" s="165" t="s">
        <v>4020</v>
      </c>
      <c r="E5349" s="51" t="s">
        <v>120</v>
      </c>
      <c r="F5349" s="51" t="s">
        <v>15</v>
      </c>
      <c r="G5349" s="56">
        <v>85000</v>
      </c>
      <c r="H5349" s="56">
        <v>85000</v>
      </c>
      <c r="I5349" s="56">
        <v>1</v>
      </c>
    </row>
    <row r="5350" spans="1:9" s="52" customFormat="1" ht="45" x14ac:dyDescent="0.25">
      <c r="A5350" s="576"/>
      <c r="B5350" s="564"/>
      <c r="C5350" s="164">
        <v>66511170</v>
      </c>
      <c r="D5350" s="165" t="s">
        <v>4021</v>
      </c>
      <c r="E5350" s="51" t="s">
        <v>120</v>
      </c>
      <c r="F5350" s="51" t="s">
        <v>15</v>
      </c>
      <c r="G5350" s="56">
        <v>118000</v>
      </c>
      <c r="H5350" s="56">
        <v>118000</v>
      </c>
      <c r="I5350" s="56">
        <v>1</v>
      </c>
    </row>
    <row r="5351" spans="1:9" s="52" customFormat="1" ht="45" x14ac:dyDescent="0.25">
      <c r="A5351" s="576"/>
      <c r="B5351" s="564"/>
      <c r="C5351" s="164">
        <v>66511170</v>
      </c>
      <c r="D5351" s="165" t="s">
        <v>4022</v>
      </c>
      <c r="E5351" s="51" t="s">
        <v>120</v>
      </c>
      <c r="F5351" s="51" t="s">
        <v>15</v>
      </c>
      <c r="G5351" s="56">
        <v>118000</v>
      </c>
      <c r="H5351" s="56">
        <v>118000</v>
      </c>
      <c r="I5351" s="56">
        <v>1</v>
      </c>
    </row>
    <row r="5352" spans="1:9" s="52" customFormat="1" ht="45" x14ac:dyDescent="0.25">
      <c r="A5352" s="576"/>
      <c r="B5352" s="564"/>
      <c r="C5352" s="164">
        <v>66511170</v>
      </c>
      <c r="D5352" s="165" t="s">
        <v>4023</v>
      </c>
      <c r="E5352" s="51" t="s">
        <v>120</v>
      </c>
      <c r="F5352" s="51" t="s">
        <v>15</v>
      </c>
      <c r="G5352" s="56">
        <v>118000</v>
      </c>
      <c r="H5352" s="56">
        <v>118000</v>
      </c>
      <c r="I5352" s="56">
        <v>1</v>
      </c>
    </row>
    <row r="5353" spans="1:9" x14ac:dyDescent="0.25">
      <c r="A5353" s="576"/>
      <c r="B5353" s="43">
        <v>4231</v>
      </c>
      <c r="C5353" s="166" t="s">
        <v>4024</v>
      </c>
      <c r="D5353" s="167" t="s">
        <v>485</v>
      </c>
      <c r="E5353" s="43" t="s">
        <v>14</v>
      </c>
      <c r="F5353" s="43" t="s">
        <v>121</v>
      </c>
      <c r="G5353" s="57">
        <v>400000</v>
      </c>
      <c r="H5353" s="57">
        <v>400000</v>
      </c>
      <c r="I5353" s="57">
        <v>1</v>
      </c>
    </row>
    <row r="5354" spans="1:9" s="52" customFormat="1" ht="30" x14ac:dyDescent="0.25">
      <c r="A5354" s="576"/>
      <c r="B5354" s="51">
        <v>4232</v>
      </c>
      <c r="C5354" s="164">
        <v>72261160</v>
      </c>
      <c r="D5354" s="165" t="s">
        <v>140</v>
      </c>
      <c r="E5354" s="51" t="s">
        <v>120</v>
      </c>
      <c r="F5354" s="51" t="s">
        <v>121</v>
      </c>
      <c r="G5354" s="56">
        <v>234000</v>
      </c>
      <c r="H5354" s="56">
        <v>234000</v>
      </c>
      <c r="I5354" s="56">
        <v>1</v>
      </c>
    </row>
    <row r="5355" spans="1:9" s="52" customFormat="1" ht="30" x14ac:dyDescent="0.25">
      <c r="A5355" s="576"/>
      <c r="B5355" s="63">
        <v>4237</v>
      </c>
      <c r="C5355" s="164">
        <v>79111200</v>
      </c>
      <c r="D5355" s="165" t="s">
        <v>141</v>
      </c>
      <c r="E5355" s="51" t="s">
        <v>120</v>
      </c>
      <c r="F5355" s="51" t="s">
        <v>15</v>
      </c>
      <c r="G5355" s="56">
        <v>500000</v>
      </c>
      <c r="H5355" s="56">
        <v>1000000</v>
      </c>
      <c r="I5355" s="56">
        <v>2</v>
      </c>
    </row>
    <row r="5356" spans="1:9" s="52" customFormat="1" ht="30" x14ac:dyDescent="0.25">
      <c r="A5356" s="576"/>
      <c r="B5356" s="51">
        <v>5129</v>
      </c>
      <c r="C5356" s="164">
        <v>50531110</v>
      </c>
      <c r="D5356" s="165" t="s">
        <v>2455</v>
      </c>
      <c r="E5356" s="51" t="s">
        <v>126</v>
      </c>
      <c r="F5356" s="51" t="s">
        <v>15</v>
      </c>
      <c r="G5356" s="56">
        <v>35000</v>
      </c>
      <c r="H5356" s="56">
        <v>210000</v>
      </c>
      <c r="I5356" s="56">
        <v>6</v>
      </c>
    </row>
    <row r="5357" spans="1:9" ht="45" x14ac:dyDescent="0.25">
      <c r="A5357" s="576"/>
      <c r="B5357" s="522">
        <v>4231</v>
      </c>
      <c r="C5357" s="166" t="s">
        <v>4025</v>
      </c>
      <c r="D5357" s="167" t="s">
        <v>142</v>
      </c>
      <c r="E5357" s="43" t="s">
        <v>120</v>
      </c>
      <c r="F5357" s="48" t="s">
        <v>121</v>
      </c>
      <c r="G5357" s="57">
        <v>12000</v>
      </c>
      <c r="H5357" s="57">
        <v>144000</v>
      </c>
      <c r="I5357" s="57">
        <v>1</v>
      </c>
    </row>
    <row r="5358" spans="1:9" ht="30" x14ac:dyDescent="0.25">
      <c r="A5358" s="576"/>
      <c r="B5358" s="523"/>
      <c r="C5358" s="166" t="s">
        <v>4026</v>
      </c>
      <c r="D5358" s="167" t="s">
        <v>497</v>
      </c>
      <c r="E5358" s="43" t="s">
        <v>120</v>
      </c>
      <c r="F5358" s="43" t="s">
        <v>121</v>
      </c>
      <c r="G5358" s="57">
        <v>60000</v>
      </c>
      <c r="H5358" s="57">
        <v>60000</v>
      </c>
      <c r="I5358" s="57">
        <v>1</v>
      </c>
    </row>
    <row r="5359" spans="1:9" x14ac:dyDescent="0.25">
      <c r="A5359" s="576"/>
      <c r="B5359" s="577">
        <v>4241</v>
      </c>
      <c r="C5359" s="166" t="s">
        <v>4027</v>
      </c>
      <c r="D5359" s="167" t="s">
        <v>4028</v>
      </c>
      <c r="E5359" s="43" t="s">
        <v>14</v>
      </c>
      <c r="F5359" s="43" t="s">
        <v>121</v>
      </c>
      <c r="G5359" s="57">
        <v>298400</v>
      </c>
      <c r="H5359" s="57">
        <v>298400</v>
      </c>
      <c r="I5359" s="57">
        <v>1</v>
      </c>
    </row>
    <row r="5360" spans="1:9" ht="30" x14ac:dyDescent="0.25">
      <c r="A5360" s="576"/>
      <c r="B5360" s="577"/>
      <c r="C5360" s="166" t="s">
        <v>4029</v>
      </c>
      <c r="D5360" s="167" t="s">
        <v>4030</v>
      </c>
      <c r="E5360" s="43" t="s">
        <v>14</v>
      </c>
      <c r="F5360" s="43" t="s">
        <v>121</v>
      </c>
      <c r="G5360" s="57">
        <v>201420</v>
      </c>
      <c r="H5360" s="57">
        <v>201420</v>
      </c>
      <c r="I5360" s="57">
        <v>1</v>
      </c>
    </row>
    <row r="5361" spans="1:9" ht="30" x14ac:dyDescent="0.25">
      <c r="A5361" s="576"/>
      <c r="B5361" s="567">
        <v>4252</v>
      </c>
      <c r="C5361" s="166" t="s">
        <v>4031</v>
      </c>
      <c r="D5361" s="167" t="s">
        <v>4032</v>
      </c>
      <c r="E5361" s="43" t="s">
        <v>126</v>
      </c>
      <c r="F5361" s="43" t="s">
        <v>121</v>
      </c>
      <c r="G5361" s="57">
        <v>320000</v>
      </c>
      <c r="H5361" s="57">
        <v>320000</v>
      </c>
      <c r="I5361" s="57">
        <v>1</v>
      </c>
    </row>
    <row r="5362" spans="1:9" ht="45" x14ac:dyDescent="0.25">
      <c r="A5362" s="576"/>
      <c r="B5362" s="568"/>
      <c r="C5362" s="166" t="s">
        <v>4033</v>
      </c>
      <c r="D5362" s="167" t="s">
        <v>4034</v>
      </c>
      <c r="E5362" s="43" t="s">
        <v>126</v>
      </c>
      <c r="F5362" s="43" t="s">
        <v>121</v>
      </c>
      <c r="G5362" s="57">
        <v>500000</v>
      </c>
      <c r="H5362" s="57">
        <v>500000</v>
      </c>
      <c r="I5362" s="57">
        <v>1</v>
      </c>
    </row>
    <row r="5363" spans="1:9" ht="45" x14ac:dyDescent="0.25">
      <c r="A5363" s="576"/>
      <c r="B5363" s="568"/>
      <c r="C5363" s="166" t="s">
        <v>4035</v>
      </c>
      <c r="D5363" s="167" t="s">
        <v>4036</v>
      </c>
      <c r="E5363" s="43" t="s">
        <v>126</v>
      </c>
      <c r="F5363" s="43" t="s">
        <v>121</v>
      </c>
      <c r="G5363" s="57">
        <v>500000</v>
      </c>
      <c r="H5363" s="57">
        <v>500000</v>
      </c>
      <c r="I5363" s="57">
        <v>1</v>
      </c>
    </row>
    <row r="5364" spans="1:9" ht="30" x14ac:dyDescent="0.25">
      <c r="A5364" s="576"/>
      <c r="B5364" s="568"/>
      <c r="C5364" s="166" t="s">
        <v>4037</v>
      </c>
      <c r="D5364" s="167" t="s">
        <v>4038</v>
      </c>
      <c r="E5364" s="43" t="s">
        <v>126</v>
      </c>
      <c r="F5364" s="43" t="s">
        <v>121</v>
      </c>
      <c r="G5364" s="57">
        <v>500000</v>
      </c>
      <c r="H5364" s="57">
        <v>500000</v>
      </c>
      <c r="I5364" s="57">
        <v>1</v>
      </c>
    </row>
    <row r="5365" spans="1:9" ht="45" x14ac:dyDescent="0.25">
      <c r="A5365" s="576"/>
      <c r="B5365" s="568"/>
      <c r="C5365" s="166" t="s">
        <v>4039</v>
      </c>
      <c r="D5365" s="167" t="s">
        <v>4040</v>
      </c>
      <c r="E5365" s="43" t="s">
        <v>126</v>
      </c>
      <c r="F5365" s="43" t="s">
        <v>121</v>
      </c>
      <c r="G5365" s="57">
        <v>480000</v>
      </c>
      <c r="H5365" s="57">
        <v>480000</v>
      </c>
      <c r="I5365" s="57">
        <v>1</v>
      </c>
    </row>
    <row r="5366" spans="1:9" ht="45" x14ac:dyDescent="0.25">
      <c r="A5366" s="576"/>
      <c r="B5366" s="568"/>
      <c r="C5366" s="166" t="s">
        <v>4041</v>
      </c>
      <c r="D5366" s="167" t="s">
        <v>4042</v>
      </c>
      <c r="E5366" s="43" t="s">
        <v>126</v>
      </c>
      <c r="F5366" s="43" t="s">
        <v>121</v>
      </c>
      <c r="G5366" s="57">
        <v>100000</v>
      </c>
      <c r="H5366" s="57">
        <v>100000</v>
      </c>
      <c r="I5366" s="57">
        <v>1</v>
      </c>
    </row>
    <row r="5367" spans="1:9" ht="45" x14ac:dyDescent="0.25">
      <c r="A5367" s="576"/>
      <c r="B5367" s="568"/>
      <c r="C5367" s="166" t="s">
        <v>4043</v>
      </c>
      <c r="D5367" s="167" t="s">
        <v>509</v>
      </c>
      <c r="E5367" s="43" t="s">
        <v>126</v>
      </c>
      <c r="F5367" s="43" t="s">
        <v>121</v>
      </c>
      <c r="G5367" s="57">
        <v>207000</v>
      </c>
      <c r="H5367" s="57">
        <v>207000</v>
      </c>
      <c r="I5367" s="57">
        <v>1</v>
      </c>
    </row>
    <row r="5368" spans="1:9" ht="60" x14ac:dyDescent="0.25">
      <c r="A5368" s="576"/>
      <c r="B5368" s="568"/>
      <c r="C5368" s="166" t="s">
        <v>4044</v>
      </c>
      <c r="D5368" s="167" t="s">
        <v>4045</v>
      </c>
      <c r="E5368" s="43" t="s">
        <v>126</v>
      </c>
      <c r="F5368" s="43" t="s">
        <v>121</v>
      </c>
      <c r="G5368" s="57">
        <v>720000</v>
      </c>
      <c r="H5368" s="57">
        <v>720000</v>
      </c>
      <c r="I5368" s="57">
        <v>1</v>
      </c>
    </row>
    <row r="5369" spans="1:9" ht="30" x14ac:dyDescent="0.25">
      <c r="A5369" s="576"/>
      <c r="B5369" s="568"/>
      <c r="C5369" s="166" t="s">
        <v>4046</v>
      </c>
      <c r="D5369" s="167" t="s">
        <v>771</v>
      </c>
      <c r="E5369" s="43" t="s">
        <v>126</v>
      </c>
      <c r="F5369" s="43" t="s">
        <v>121</v>
      </c>
      <c r="G5369" s="57">
        <v>119000</v>
      </c>
      <c r="H5369" s="57">
        <v>119000</v>
      </c>
      <c r="I5369" s="57">
        <v>1</v>
      </c>
    </row>
    <row r="5370" spans="1:9" ht="75" x14ac:dyDescent="0.25">
      <c r="A5370" s="576"/>
      <c r="B5370" s="568"/>
      <c r="C5370" s="170" t="s">
        <v>4047</v>
      </c>
      <c r="D5370" s="171" t="s">
        <v>4048</v>
      </c>
      <c r="E5370" s="44" t="s">
        <v>126</v>
      </c>
      <c r="F5370" s="44" t="s">
        <v>121</v>
      </c>
      <c r="G5370" s="59">
        <v>689000</v>
      </c>
      <c r="H5370" s="59">
        <v>689000</v>
      </c>
      <c r="I5370" s="59">
        <v>1</v>
      </c>
    </row>
    <row r="5371" spans="1:9" x14ac:dyDescent="0.25">
      <c r="A5371" s="576"/>
      <c r="B5371" s="555" t="s">
        <v>4049</v>
      </c>
      <c r="C5371" s="555"/>
      <c r="D5371" s="555"/>
      <c r="E5371" s="555"/>
      <c r="F5371" s="555"/>
      <c r="G5371" s="555"/>
      <c r="H5371" s="555"/>
      <c r="I5371" s="555"/>
    </row>
    <row r="5372" spans="1:9" x14ac:dyDescent="0.25">
      <c r="A5372" s="576"/>
      <c r="B5372" s="569" t="s">
        <v>118</v>
      </c>
      <c r="C5372" s="569"/>
      <c r="D5372" s="569"/>
      <c r="E5372" s="569"/>
      <c r="F5372" s="569"/>
      <c r="G5372" s="569"/>
      <c r="H5372" s="569"/>
      <c r="I5372" s="569"/>
    </row>
    <row r="5373" spans="1:9" ht="30" x14ac:dyDescent="0.25">
      <c r="A5373" s="576"/>
      <c r="B5373" s="567">
        <v>4214</v>
      </c>
      <c r="C5373" s="170" t="s">
        <v>4050</v>
      </c>
      <c r="D5373" s="167" t="s">
        <v>4051</v>
      </c>
      <c r="E5373" s="44" t="s">
        <v>14</v>
      </c>
      <c r="F5373" s="44" t="s">
        <v>121</v>
      </c>
      <c r="G5373" s="59">
        <v>55560</v>
      </c>
      <c r="H5373" s="59">
        <v>55560</v>
      </c>
      <c r="I5373" s="59">
        <v>1</v>
      </c>
    </row>
    <row r="5374" spans="1:9" ht="30" x14ac:dyDescent="0.25">
      <c r="A5374" s="576"/>
      <c r="B5374" s="568"/>
      <c r="C5374" s="170" t="s">
        <v>4052</v>
      </c>
      <c r="D5374" s="167" t="s">
        <v>4053</v>
      </c>
      <c r="E5374" s="44" t="s">
        <v>14</v>
      </c>
      <c r="F5374" s="44" t="s">
        <v>121</v>
      </c>
      <c r="G5374" s="59">
        <v>55940</v>
      </c>
      <c r="H5374" s="59">
        <v>55940</v>
      </c>
      <c r="I5374" s="59">
        <v>1</v>
      </c>
    </row>
    <row r="5375" spans="1:9" x14ac:dyDescent="0.25">
      <c r="A5375" s="576"/>
      <c r="B5375" s="555" t="s">
        <v>153</v>
      </c>
      <c r="C5375" s="555"/>
      <c r="D5375" s="555"/>
      <c r="E5375" s="555"/>
      <c r="F5375" s="555"/>
      <c r="G5375" s="555"/>
      <c r="H5375" s="555"/>
      <c r="I5375" s="555"/>
    </row>
    <row r="5376" spans="1:9" x14ac:dyDescent="0.25">
      <c r="A5376" s="576"/>
      <c r="B5376" s="569" t="s">
        <v>154</v>
      </c>
      <c r="C5376" s="569"/>
      <c r="D5376" s="569"/>
      <c r="E5376" s="569"/>
      <c r="F5376" s="569"/>
      <c r="G5376" s="569"/>
      <c r="H5376" s="569"/>
      <c r="I5376" s="569"/>
    </row>
    <row r="5377" spans="1:9" ht="60" x14ac:dyDescent="0.25">
      <c r="A5377" s="576"/>
      <c r="B5377" s="563">
        <v>5134</v>
      </c>
      <c r="C5377" s="172" t="s">
        <v>4054</v>
      </c>
      <c r="D5377" s="173" t="s">
        <v>4055</v>
      </c>
      <c r="E5377" s="46" t="s">
        <v>149</v>
      </c>
      <c r="F5377" s="46" t="s">
        <v>121</v>
      </c>
      <c r="G5377" s="60">
        <v>400000</v>
      </c>
      <c r="H5377" s="60">
        <v>400000</v>
      </c>
      <c r="I5377" s="60">
        <v>1</v>
      </c>
    </row>
    <row r="5378" spans="1:9" ht="60" x14ac:dyDescent="0.25">
      <c r="A5378" s="576"/>
      <c r="B5378" s="541"/>
      <c r="C5378" s="166" t="s">
        <v>4056</v>
      </c>
      <c r="D5378" s="167" t="s">
        <v>4057</v>
      </c>
      <c r="E5378" s="43" t="s">
        <v>172</v>
      </c>
      <c r="F5378" s="43" t="s">
        <v>121</v>
      </c>
      <c r="G5378" s="57">
        <v>500000</v>
      </c>
      <c r="H5378" s="57">
        <v>500000</v>
      </c>
      <c r="I5378" s="57">
        <v>1</v>
      </c>
    </row>
    <row r="5379" spans="1:9" ht="30" x14ac:dyDescent="0.25">
      <c r="A5379" s="576"/>
      <c r="B5379" s="541"/>
      <c r="C5379" s="166" t="s">
        <v>5875</v>
      </c>
      <c r="D5379" s="166" t="s">
        <v>519</v>
      </c>
      <c r="E5379" s="312" t="s">
        <v>149</v>
      </c>
      <c r="F5379" s="312" t="s">
        <v>121</v>
      </c>
      <c r="G5379" s="114">
        <v>250</v>
      </c>
      <c r="H5379" s="114">
        <v>250</v>
      </c>
      <c r="I5379" s="57">
        <v>1</v>
      </c>
    </row>
    <row r="5380" spans="1:9" ht="30" x14ac:dyDescent="0.25">
      <c r="A5380" s="576"/>
      <c r="B5380" s="541"/>
      <c r="C5380" s="166" t="s">
        <v>5876</v>
      </c>
      <c r="D5380" s="166" t="s">
        <v>519</v>
      </c>
      <c r="E5380" s="312" t="s">
        <v>149</v>
      </c>
      <c r="F5380" s="312" t="s">
        <v>121</v>
      </c>
      <c r="G5380" s="114">
        <v>230</v>
      </c>
      <c r="H5380" s="114">
        <v>230</v>
      </c>
      <c r="I5380" s="57">
        <v>1</v>
      </c>
    </row>
    <row r="5381" spans="1:9" ht="60" x14ac:dyDescent="0.25">
      <c r="A5381" s="576"/>
      <c r="B5381" s="541"/>
      <c r="C5381" s="166" t="s">
        <v>4058</v>
      </c>
      <c r="D5381" s="167" t="s">
        <v>4059</v>
      </c>
      <c r="E5381" s="43" t="s">
        <v>172</v>
      </c>
      <c r="F5381" s="43" t="s">
        <v>121</v>
      </c>
      <c r="G5381" s="57">
        <v>400000</v>
      </c>
      <c r="H5381" s="57">
        <v>400000</v>
      </c>
      <c r="I5381" s="57">
        <v>1</v>
      </c>
    </row>
    <row r="5382" spans="1:9" ht="30" x14ac:dyDescent="0.25">
      <c r="A5382" s="576"/>
      <c r="B5382" s="541"/>
      <c r="C5382" s="166" t="s">
        <v>4060</v>
      </c>
      <c r="D5382" s="167" t="s">
        <v>4061</v>
      </c>
      <c r="E5382" s="43" t="s">
        <v>149</v>
      </c>
      <c r="F5382" s="43" t="s">
        <v>121</v>
      </c>
      <c r="G5382" s="57">
        <v>300000</v>
      </c>
      <c r="H5382" s="57">
        <v>300000</v>
      </c>
      <c r="I5382" s="57">
        <v>1</v>
      </c>
    </row>
    <row r="5383" spans="1:9" ht="45" x14ac:dyDescent="0.25">
      <c r="A5383" s="576"/>
      <c r="B5383" s="541"/>
      <c r="C5383" s="166" t="s">
        <v>4062</v>
      </c>
      <c r="D5383" s="167" t="s">
        <v>4063</v>
      </c>
      <c r="E5383" s="43" t="s">
        <v>149</v>
      </c>
      <c r="F5383" s="43" t="s">
        <v>121</v>
      </c>
      <c r="G5383" s="57">
        <v>800000</v>
      </c>
      <c r="H5383" s="57">
        <v>800000</v>
      </c>
      <c r="I5383" s="57">
        <v>1</v>
      </c>
    </row>
    <row r="5384" spans="1:9" ht="45" x14ac:dyDescent="0.25">
      <c r="A5384" s="576"/>
      <c r="B5384" s="541"/>
      <c r="C5384" s="166" t="s">
        <v>4064</v>
      </c>
      <c r="D5384" s="167" t="s">
        <v>4065</v>
      </c>
      <c r="E5384" s="43" t="s">
        <v>149</v>
      </c>
      <c r="F5384" s="43" t="s">
        <v>121</v>
      </c>
      <c r="G5384" s="57">
        <v>300000</v>
      </c>
      <c r="H5384" s="57">
        <v>300000</v>
      </c>
      <c r="I5384" s="57">
        <v>1</v>
      </c>
    </row>
    <row r="5385" spans="1:9" ht="45" x14ac:dyDescent="0.25">
      <c r="A5385" s="576"/>
      <c r="B5385" s="541"/>
      <c r="C5385" s="170" t="s">
        <v>4066</v>
      </c>
      <c r="D5385" s="171" t="s">
        <v>4067</v>
      </c>
      <c r="E5385" s="44" t="s">
        <v>149</v>
      </c>
      <c r="F5385" s="44" t="s">
        <v>121</v>
      </c>
      <c r="G5385" s="59">
        <v>300000</v>
      </c>
      <c r="H5385" s="59">
        <v>300000</v>
      </c>
      <c r="I5385" s="59">
        <v>1</v>
      </c>
    </row>
    <row r="5386" spans="1:9" x14ac:dyDescent="0.25">
      <c r="A5386" s="576"/>
      <c r="B5386" s="519" t="s">
        <v>118</v>
      </c>
      <c r="C5386" s="519"/>
      <c r="D5386" s="519"/>
      <c r="E5386" s="519"/>
      <c r="F5386" s="519"/>
      <c r="G5386" s="519"/>
      <c r="H5386" s="519"/>
      <c r="I5386" s="519"/>
    </row>
    <row r="5387" spans="1:9" x14ac:dyDescent="0.25">
      <c r="A5387" s="576"/>
      <c r="B5387" s="314"/>
      <c r="C5387" s="170" t="s">
        <v>5877</v>
      </c>
      <c r="D5387" s="170" t="s">
        <v>164</v>
      </c>
      <c r="E5387" s="313" t="s">
        <v>126</v>
      </c>
      <c r="F5387" s="313" t="s">
        <v>121</v>
      </c>
      <c r="G5387" s="114">
        <v>25</v>
      </c>
      <c r="H5387" s="114">
        <v>25</v>
      </c>
      <c r="I5387" s="59">
        <v>1</v>
      </c>
    </row>
    <row r="5388" spans="1:9" x14ac:dyDescent="0.25">
      <c r="A5388" s="576"/>
      <c r="B5388" s="314"/>
      <c r="C5388" s="170" t="s">
        <v>5878</v>
      </c>
      <c r="D5388" s="170" t="s">
        <v>164</v>
      </c>
      <c r="E5388" s="313" t="s">
        <v>126</v>
      </c>
      <c r="F5388" s="313" t="s">
        <v>121</v>
      </c>
      <c r="G5388" s="114">
        <v>23</v>
      </c>
      <c r="H5388" s="114">
        <v>23</v>
      </c>
      <c r="I5388" s="59">
        <v>1</v>
      </c>
    </row>
    <row r="5389" spans="1:9" ht="30" x14ac:dyDescent="0.25">
      <c r="A5389" s="576"/>
      <c r="B5389" s="563">
        <v>5134</v>
      </c>
      <c r="C5389" s="172" t="s">
        <v>4068</v>
      </c>
      <c r="D5389" s="173" t="s">
        <v>4069</v>
      </c>
      <c r="E5389" s="46" t="s">
        <v>126</v>
      </c>
      <c r="F5389" s="46" t="s">
        <v>121</v>
      </c>
      <c r="G5389" s="60">
        <v>18000</v>
      </c>
      <c r="H5389" s="60">
        <v>18000</v>
      </c>
      <c r="I5389" s="60">
        <v>1</v>
      </c>
    </row>
    <row r="5390" spans="1:9" ht="30" x14ac:dyDescent="0.25">
      <c r="A5390" s="576"/>
      <c r="B5390" s="541"/>
      <c r="C5390" s="166" t="s">
        <v>4070</v>
      </c>
      <c r="D5390" s="167" t="s">
        <v>4071</v>
      </c>
      <c r="E5390" s="43" t="s">
        <v>126</v>
      </c>
      <c r="F5390" s="43" t="s">
        <v>121</v>
      </c>
      <c r="G5390" s="57">
        <v>25000</v>
      </c>
      <c r="H5390" s="57">
        <v>25000</v>
      </c>
      <c r="I5390" s="57">
        <v>1</v>
      </c>
    </row>
    <row r="5391" spans="1:9" ht="30" x14ac:dyDescent="0.25">
      <c r="A5391" s="576"/>
      <c r="B5391" s="541"/>
      <c r="C5391" s="166" t="s">
        <v>4072</v>
      </c>
      <c r="D5391" s="167" t="s">
        <v>4073</v>
      </c>
      <c r="E5391" s="43" t="s">
        <v>126</v>
      </c>
      <c r="F5391" s="43" t="s">
        <v>121</v>
      </c>
      <c r="G5391" s="57">
        <v>25000</v>
      </c>
      <c r="H5391" s="57">
        <v>25000</v>
      </c>
      <c r="I5391" s="57">
        <v>1</v>
      </c>
    </row>
    <row r="5392" spans="1:9" ht="45" x14ac:dyDescent="0.25">
      <c r="A5392" s="576"/>
      <c r="B5392" s="541"/>
      <c r="C5392" s="166" t="s">
        <v>4074</v>
      </c>
      <c r="D5392" s="167" t="s">
        <v>4075</v>
      </c>
      <c r="E5392" s="43" t="s">
        <v>126</v>
      </c>
      <c r="F5392" s="43" t="s">
        <v>121</v>
      </c>
      <c r="G5392" s="57">
        <v>40000</v>
      </c>
      <c r="H5392" s="57">
        <v>40000</v>
      </c>
      <c r="I5392" s="57">
        <v>1</v>
      </c>
    </row>
    <row r="5393" spans="1:9" ht="45" x14ac:dyDescent="0.25">
      <c r="A5393" s="576"/>
      <c r="B5393" s="541"/>
      <c r="C5393" s="166" t="s">
        <v>4076</v>
      </c>
      <c r="D5393" s="167" t="s">
        <v>4077</v>
      </c>
      <c r="E5393" s="43" t="s">
        <v>126</v>
      </c>
      <c r="F5393" s="43" t="s">
        <v>121</v>
      </c>
      <c r="G5393" s="57">
        <v>80000</v>
      </c>
      <c r="H5393" s="57">
        <v>80000</v>
      </c>
      <c r="I5393" s="57">
        <v>1</v>
      </c>
    </row>
    <row r="5394" spans="1:9" ht="45" x14ac:dyDescent="0.25">
      <c r="A5394" s="576"/>
      <c r="B5394" s="541"/>
      <c r="C5394" s="166" t="s">
        <v>4078</v>
      </c>
      <c r="D5394" s="167" t="s">
        <v>4079</v>
      </c>
      <c r="E5394" s="43" t="s">
        <v>126</v>
      </c>
      <c r="F5394" s="43" t="s">
        <v>121</v>
      </c>
      <c r="G5394" s="57">
        <v>40000</v>
      </c>
      <c r="H5394" s="57">
        <v>40000</v>
      </c>
      <c r="I5394" s="57">
        <v>1</v>
      </c>
    </row>
    <row r="5395" spans="1:9" ht="30" x14ac:dyDescent="0.25">
      <c r="A5395" s="576"/>
      <c r="B5395" s="541"/>
      <c r="C5395" s="166" t="s">
        <v>4080</v>
      </c>
      <c r="D5395" s="167" t="s">
        <v>4081</v>
      </c>
      <c r="E5395" s="43" t="s">
        <v>126</v>
      </c>
      <c r="F5395" s="43" t="s">
        <v>121</v>
      </c>
      <c r="G5395" s="57">
        <v>30000</v>
      </c>
      <c r="H5395" s="57">
        <v>30000</v>
      </c>
      <c r="I5395" s="57">
        <v>1</v>
      </c>
    </row>
    <row r="5396" spans="1:9" ht="30" x14ac:dyDescent="0.25">
      <c r="A5396" s="576"/>
      <c r="B5396" s="541"/>
      <c r="C5396" s="166" t="s">
        <v>4082</v>
      </c>
      <c r="D5396" s="167" t="s">
        <v>4083</v>
      </c>
      <c r="E5396" s="43" t="s">
        <v>126</v>
      </c>
      <c r="F5396" s="43" t="s">
        <v>121</v>
      </c>
      <c r="G5396" s="57">
        <v>30000</v>
      </c>
      <c r="H5396" s="57">
        <v>30000</v>
      </c>
      <c r="I5396" s="57">
        <v>1</v>
      </c>
    </row>
    <row r="5397" spans="1:9" ht="45" x14ac:dyDescent="0.25">
      <c r="A5397" s="576"/>
      <c r="B5397" s="541"/>
      <c r="C5397" s="166" t="s">
        <v>4084</v>
      </c>
      <c r="D5397" s="167" t="s">
        <v>4085</v>
      </c>
      <c r="E5397" s="43" t="s">
        <v>126</v>
      </c>
      <c r="F5397" s="43" t="s">
        <v>121</v>
      </c>
      <c r="G5397" s="57">
        <v>50000</v>
      </c>
      <c r="H5397" s="57">
        <v>50000</v>
      </c>
      <c r="I5397" s="57">
        <v>1</v>
      </c>
    </row>
    <row r="5398" spans="1:9" ht="30" x14ac:dyDescent="0.25">
      <c r="A5398" s="576"/>
      <c r="B5398" s="541"/>
      <c r="C5398" s="170" t="s">
        <v>4086</v>
      </c>
      <c r="D5398" s="171" t="s">
        <v>4087</v>
      </c>
      <c r="E5398" s="44" t="s">
        <v>126</v>
      </c>
      <c r="F5398" s="44" t="s">
        <v>121</v>
      </c>
      <c r="G5398" s="59">
        <v>30000</v>
      </c>
      <c r="H5398" s="59">
        <v>30000</v>
      </c>
      <c r="I5398" s="59">
        <v>1</v>
      </c>
    </row>
    <row r="5399" spans="1:9" x14ac:dyDescent="0.25">
      <c r="A5399" s="576"/>
      <c r="B5399" s="555" t="s">
        <v>524</v>
      </c>
      <c r="C5399" s="555"/>
      <c r="D5399" s="555"/>
      <c r="E5399" s="555"/>
      <c r="F5399" s="555"/>
      <c r="G5399" s="555"/>
      <c r="H5399" s="555"/>
      <c r="I5399" s="555"/>
    </row>
    <row r="5400" spans="1:9" x14ac:dyDescent="0.25">
      <c r="A5400" s="576"/>
      <c r="B5400" s="519" t="s">
        <v>118</v>
      </c>
      <c r="C5400" s="519"/>
      <c r="D5400" s="519"/>
      <c r="E5400" s="519"/>
      <c r="F5400" s="519"/>
      <c r="G5400" s="519"/>
      <c r="H5400" s="519"/>
      <c r="I5400" s="519"/>
    </row>
    <row r="5401" spans="1:9" ht="75" x14ac:dyDescent="0.25">
      <c r="A5401" s="576"/>
      <c r="B5401" s="520">
        <v>4216</v>
      </c>
      <c r="C5401" s="166" t="s">
        <v>4088</v>
      </c>
      <c r="D5401" s="167" t="s">
        <v>4089</v>
      </c>
      <c r="E5401" s="43" t="s">
        <v>14</v>
      </c>
      <c r="F5401" s="43" t="s">
        <v>121</v>
      </c>
      <c r="G5401" s="57">
        <v>600000</v>
      </c>
      <c r="H5401" s="57">
        <v>600000</v>
      </c>
      <c r="I5401" s="57">
        <v>1</v>
      </c>
    </row>
    <row r="5402" spans="1:9" ht="75" x14ac:dyDescent="0.25">
      <c r="A5402" s="576"/>
      <c r="B5402" s="520"/>
      <c r="C5402" s="166" t="s">
        <v>4090</v>
      </c>
      <c r="D5402" s="167" t="s">
        <v>4091</v>
      </c>
      <c r="E5402" s="43" t="s">
        <v>14</v>
      </c>
      <c r="F5402" s="43" t="s">
        <v>121</v>
      </c>
      <c r="G5402" s="57">
        <v>1400000</v>
      </c>
      <c r="H5402" s="57">
        <v>1400000</v>
      </c>
      <c r="I5402" s="57">
        <v>1</v>
      </c>
    </row>
    <row r="5403" spans="1:9" x14ac:dyDescent="0.25">
      <c r="A5403" s="576"/>
      <c r="B5403" s="514" t="s">
        <v>165</v>
      </c>
      <c r="C5403" s="514"/>
      <c r="D5403" s="514"/>
      <c r="E5403" s="514"/>
      <c r="F5403" s="514"/>
      <c r="G5403" s="514"/>
      <c r="H5403" s="514"/>
      <c r="I5403" s="515"/>
    </row>
    <row r="5404" spans="1:9" x14ac:dyDescent="0.25">
      <c r="A5404" s="576"/>
      <c r="B5404" s="517" t="s">
        <v>154</v>
      </c>
      <c r="C5404" s="517"/>
      <c r="D5404" s="517"/>
      <c r="E5404" s="517"/>
      <c r="F5404" s="517"/>
      <c r="G5404" s="517"/>
      <c r="H5404" s="517"/>
      <c r="I5404" s="518"/>
    </row>
    <row r="5405" spans="1:9" ht="30" x14ac:dyDescent="0.25">
      <c r="A5405" s="576"/>
      <c r="B5405" s="45">
        <v>4251</v>
      </c>
      <c r="C5405" s="166" t="s">
        <v>4092</v>
      </c>
      <c r="D5405" s="167" t="s">
        <v>4093</v>
      </c>
      <c r="E5405" s="43" t="s">
        <v>149</v>
      </c>
      <c r="F5405" s="43" t="s">
        <v>470</v>
      </c>
      <c r="G5405" s="57">
        <v>3333</v>
      </c>
      <c r="H5405" s="57">
        <v>126883977</v>
      </c>
      <c r="I5405" s="57">
        <v>38069</v>
      </c>
    </row>
    <row r="5406" spans="1:9" x14ac:dyDescent="0.25">
      <c r="A5406" s="576"/>
      <c r="B5406" s="517" t="s">
        <v>118</v>
      </c>
      <c r="C5406" s="517"/>
      <c r="D5406" s="517"/>
      <c r="E5406" s="517"/>
      <c r="F5406" s="517"/>
      <c r="G5406" s="517"/>
      <c r="H5406" s="517">
        <v>2589468</v>
      </c>
      <c r="I5406" s="518"/>
    </row>
    <row r="5407" spans="1:9" s="8" customFormat="1" ht="30" x14ac:dyDescent="0.25">
      <c r="A5407" s="576"/>
      <c r="B5407" s="64">
        <v>4251</v>
      </c>
      <c r="C5407" s="174">
        <v>71351540</v>
      </c>
      <c r="D5407" s="175" t="s">
        <v>4094</v>
      </c>
      <c r="E5407" s="65" t="s">
        <v>520</v>
      </c>
      <c r="F5407" s="65" t="s">
        <v>121</v>
      </c>
      <c r="G5407" s="7">
        <v>2589468</v>
      </c>
      <c r="H5407" s="7">
        <v>2589468</v>
      </c>
      <c r="I5407" s="7">
        <v>1</v>
      </c>
    </row>
    <row r="5408" spans="1:9" x14ac:dyDescent="0.25">
      <c r="A5408" s="576"/>
      <c r="B5408" s="513" t="s">
        <v>169</v>
      </c>
      <c r="C5408" s="514"/>
      <c r="D5408" s="514"/>
      <c r="E5408" s="514"/>
      <c r="F5408" s="514"/>
      <c r="G5408" s="514"/>
      <c r="H5408" s="514"/>
      <c r="I5408" s="515"/>
    </row>
    <row r="5409" spans="1:9" x14ac:dyDescent="0.25">
      <c r="A5409" s="576"/>
      <c r="B5409" s="517" t="s">
        <v>154</v>
      </c>
      <c r="C5409" s="517"/>
      <c r="D5409" s="517"/>
      <c r="E5409" s="517"/>
      <c r="F5409" s="517"/>
      <c r="G5409" s="517"/>
      <c r="H5409" s="517">
        <v>13902650</v>
      </c>
      <c r="I5409" s="518"/>
    </row>
    <row r="5410" spans="1:9" ht="30" x14ac:dyDescent="0.25">
      <c r="A5410" s="576"/>
      <c r="B5410" s="352" t="s">
        <v>5854</v>
      </c>
      <c r="C5410" s="352" t="s">
        <v>6094</v>
      </c>
      <c r="D5410" s="352" t="s">
        <v>6095</v>
      </c>
      <c r="E5410" s="352" t="s">
        <v>126</v>
      </c>
      <c r="F5410" s="352" t="s">
        <v>121</v>
      </c>
      <c r="G5410" s="352">
        <v>20276415</v>
      </c>
      <c r="H5410" s="352">
        <v>20276415</v>
      </c>
      <c r="I5410" s="352">
        <v>1</v>
      </c>
    </row>
    <row r="5411" spans="1:9" s="52" customFormat="1" ht="45" x14ac:dyDescent="0.25">
      <c r="A5411" s="576"/>
      <c r="B5411" s="51">
        <v>4251</v>
      </c>
      <c r="C5411" s="164">
        <v>45231177</v>
      </c>
      <c r="D5411" s="165" t="s">
        <v>4095</v>
      </c>
      <c r="E5411" s="51" t="s">
        <v>126</v>
      </c>
      <c r="F5411" s="51" t="s">
        <v>121</v>
      </c>
      <c r="G5411" s="56">
        <v>13902650</v>
      </c>
      <c r="H5411" s="56">
        <v>13902650</v>
      </c>
      <c r="I5411" s="56">
        <v>1</v>
      </c>
    </row>
    <row r="5412" spans="1:9" x14ac:dyDescent="0.25">
      <c r="A5412" s="576"/>
      <c r="B5412" s="517" t="s">
        <v>118</v>
      </c>
      <c r="C5412" s="517"/>
      <c r="D5412" s="517"/>
      <c r="E5412" s="517"/>
      <c r="F5412" s="517"/>
      <c r="G5412" s="517"/>
      <c r="H5412" s="517">
        <v>173350</v>
      </c>
      <c r="I5412" s="518"/>
    </row>
    <row r="5413" spans="1:9" s="52" customFormat="1" ht="30" x14ac:dyDescent="0.25">
      <c r="A5413" s="576"/>
      <c r="B5413" s="66">
        <v>4251</v>
      </c>
      <c r="C5413" s="164">
        <v>71351540</v>
      </c>
      <c r="D5413" s="165" t="s">
        <v>928</v>
      </c>
      <c r="E5413" s="51" t="s">
        <v>172</v>
      </c>
      <c r="F5413" s="51" t="s">
        <v>121</v>
      </c>
      <c r="G5413" s="56">
        <v>173350</v>
      </c>
      <c r="H5413" s="56">
        <v>173350</v>
      </c>
      <c r="I5413" s="56">
        <v>1</v>
      </c>
    </row>
    <row r="5414" spans="1:9" x14ac:dyDescent="0.25">
      <c r="A5414" s="576"/>
      <c r="B5414" s="546" t="s">
        <v>173</v>
      </c>
      <c r="C5414" s="539"/>
      <c r="D5414" s="539"/>
      <c r="E5414" s="539"/>
      <c r="F5414" s="539"/>
      <c r="G5414" s="539"/>
      <c r="H5414" s="539"/>
      <c r="I5414" s="540"/>
    </row>
    <row r="5415" spans="1:9" x14ac:dyDescent="0.25">
      <c r="A5415" s="576"/>
      <c r="B5415" s="517" t="s">
        <v>154</v>
      </c>
      <c r="C5415" s="517"/>
      <c r="D5415" s="517"/>
      <c r="E5415" s="517"/>
      <c r="F5415" s="517"/>
      <c r="G5415" s="517"/>
      <c r="H5415" s="517">
        <v>13902650</v>
      </c>
      <c r="I5415" s="518"/>
    </row>
    <row r="5416" spans="1:9" s="52" customFormat="1" ht="45" x14ac:dyDescent="0.25">
      <c r="A5416" s="576"/>
      <c r="B5416" s="51">
        <v>4251</v>
      </c>
      <c r="C5416" s="164" t="s">
        <v>4096</v>
      </c>
      <c r="D5416" s="165" t="s">
        <v>4097</v>
      </c>
      <c r="E5416" s="51" t="s">
        <v>126</v>
      </c>
      <c r="F5416" s="51" t="s">
        <v>121</v>
      </c>
      <c r="G5416" s="56">
        <v>8844700</v>
      </c>
      <c r="H5416" s="56">
        <v>8844700</v>
      </c>
      <c r="I5416" s="56">
        <v>1</v>
      </c>
    </row>
    <row r="5417" spans="1:9" x14ac:dyDescent="0.25">
      <c r="A5417" s="576"/>
      <c r="B5417" s="517" t="s">
        <v>118</v>
      </c>
      <c r="C5417" s="517"/>
      <c r="D5417" s="517"/>
      <c r="E5417" s="517"/>
      <c r="F5417" s="517"/>
      <c r="G5417" s="517"/>
      <c r="H5417" s="517">
        <v>173350</v>
      </c>
      <c r="I5417" s="518"/>
    </row>
    <row r="5418" spans="1:9" s="52" customFormat="1" ht="30" x14ac:dyDescent="0.25">
      <c r="A5418" s="576"/>
      <c r="B5418" s="92">
        <v>4251</v>
      </c>
      <c r="C5418" s="166" t="s">
        <v>5484</v>
      </c>
      <c r="D5418" s="166" t="s">
        <v>931</v>
      </c>
      <c r="E5418" s="92" t="s">
        <v>172</v>
      </c>
      <c r="F5418" s="92" t="s">
        <v>121</v>
      </c>
      <c r="G5418" s="92">
        <v>110200</v>
      </c>
      <c r="H5418" s="92">
        <v>110200</v>
      </c>
      <c r="I5418" s="92">
        <v>1</v>
      </c>
    </row>
    <row r="5419" spans="1:9" x14ac:dyDescent="0.25">
      <c r="A5419" s="576"/>
      <c r="B5419" s="546" t="s">
        <v>175</v>
      </c>
      <c r="C5419" s="539"/>
      <c r="D5419" s="539"/>
      <c r="E5419" s="539"/>
      <c r="F5419" s="539"/>
      <c r="G5419" s="539"/>
      <c r="H5419" s="539"/>
      <c r="I5419" s="540"/>
    </row>
    <row r="5420" spans="1:9" x14ac:dyDescent="0.25">
      <c r="A5420" s="576"/>
      <c r="B5420" s="433" t="s">
        <v>154</v>
      </c>
      <c r="C5420" s="433"/>
      <c r="D5420" s="433"/>
      <c r="E5420" s="433"/>
      <c r="F5420" s="433"/>
      <c r="G5420" s="433"/>
      <c r="H5420" s="433"/>
      <c r="I5420" s="434"/>
    </row>
    <row r="5421" spans="1:9" ht="30" x14ac:dyDescent="0.25">
      <c r="A5421" s="576"/>
      <c r="B5421" s="43">
        <v>4251</v>
      </c>
      <c r="C5421" s="166" t="s">
        <v>4098</v>
      </c>
      <c r="D5421" s="167" t="s">
        <v>4099</v>
      </c>
      <c r="E5421" s="43" t="s">
        <v>126</v>
      </c>
      <c r="F5421" s="43" t="s">
        <v>121</v>
      </c>
      <c r="G5421" s="57">
        <v>5028524</v>
      </c>
      <c r="H5421" s="57">
        <v>5028524</v>
      </c>
      <c r="I5421" s="57">
        <v>1</v>
      </c>
    </row>
    <row r="5422" spans="1:9" x14ac:dyDescent="0.25">
      <c r="A5422" s="576"/>
      <c r="B5422" s="521" t="s">
        <v>118</v>
      </c>
      <c r="C5422" s="433"/>
      <c r="D5422" s="433"/>
      <c r="E5422" s="433"/>
      <c r="F5422" s="433"/>
      <c r="G5422" s="433"/>
      <c r="H5422" s="433"/>
      <c r="I5422" s="434"/>
    </row>
    <row r="5423" spans="1:9" s="52" customFormat="1" ht="30" x14ac:dyDescent="0.25">
      <c r="A5423" s="576"/>
      <c r="B5423" s="92">
        <v>4251</v>
      </c>
      <c r="C5423" s="166" t="s">
        <v>5485</v>
      </c>
      <c r="D5423" s="167" t="s">
        <v>168</v>
      </c>
      <c r="E5423" s="92" t="s">
        <v>172</v>
      </c>
      <c r="F5423" s="92" t="s">
        <v>121</v>
      </c>
      <c r="G5423" s="92">
        <v>76576</v>
      </c>
      <c r="H5423" s="92">
        <v>76576</v>
      </c>
      <c r="I5423" s="92">
        <v>1</v>
      </c>
    </row>
    <row r="5424" spans="1:9" x14ac:dyDescent="0.25">
      <c r="A5424" s="576"/>
      <c r="B5424" s="546" t="s">
        <v>540</v>
      </c>
      <c r="C5424" s="539"/>
      <c r="D5424" s="539"/>
      <c r="E5424" s="539"/>
      <c r="F5424" s="539"/>
      <c r="G5424" s="539"/>
      <c r="H5424" s="539"/>
      <c r="I5424" s="540"/>
    </row>
    <row r="5425" spans="1:9" x14ac:dyDescent="0.25">
      <c r="A5425" s="576"/>
      <c r="B5425" s="437" t="s">
        <v>154</v>
      </c>
      <c r="C5425" s="438"/>
      <c r="D5425" s="438"/>
      <c r="E5425" s="438"/>
      <c r="F5425" s="438"/>
      <c r="G5425" s="438"/>
      <c r="H5425" s="438"/>
      <c r="I5425" s="439"/>
    </row>
    <row r="5426" spans="1:9" s="52" customFormat="1" ht="60" x14ac:dyDescent="0.25">
      <c r="A5426" s="576"/>
      <c r="B5426" s="47">
        <v>5112</v>
      </c>
      <c r="C5426" s="164">
        <v>45261135</v>
      </c>
      <c r="D5426" s="165" t="s">
        <v>4100</v>
      </c>
      <c r="E5426" s="51" t="s">
        <v>126</v>
      </c>
      <c r="F5426" s="51" t="s">
        <v>121</v>
      </c>
      <c r="G5426" s="56">
        <v>2444320</v>
      </c>
      <c r="H5426" s="56">
        <v>2444320</v>
      </c>
      <c r="I5426" s="56">
        <v>1</v>
      </c>
    </row>
    <row r="5427" spans="1:9" x14ac:dyDescent="0.25">
      <c r="A5427" s="576"/>
      <c r="B5427" s="521" t="s">
        <v>118</v>
      </c>
      <c r="C5427" s="433"/>
      <c r="D5427" s="433"/>
      <c r="E5427" s="433"/>
      <c r="F5427" s="433"/>
      <c r="G5427" s="433"/>
      <c r="H5427" s="433"/>
      <c r="I5427" s="434"/>
    </row>
    <row r="5428" spans="1:9" s="52" customFormat="1" ht="30" x14ac:dyDescent="0.25">
      <c r="A5428" s="576"/>
      <c r="B5428" s="532">
        <v>5112</v>
      </c>
      <c r="C5428" s="164">
        <v>71351540</v>
      </c>
      <c r="D5428" s="165" t="s">
        <v>932</v>
      </c>
      <c r="E5428" s="51" t="s">
        <v>172</v>
      </c>
      <c r="F5428" s="51" t="s">
        <v>121</v>
      </c>
      <c r="G5428" s="56">
        <v>42828</v>
      </c>
      <c r="H5428" s="56">
        <v>42828</v>
      </c>
      <c r="I5428" s="56">
        <v>1</v>
      </c>
    </row>
    <row r="5429" spans="1:9" s="52" customFormat="1" ht="45" x14ac:dyDescent="0.25">
      <c r="A5429" s="576"/>
      <c r="B5429" s="533"/>
      <c r="C5429" s="164">
        <v>79121100</v>
      </c>
      <c r="D5429" s="165" t="s">
        <v>4101</v>
      </c>
      <c r="E5429" s="51" t="s">
        <v>120</v>
      </c>
      <c r="F5429" s="51" t="s">
        <v>121</v>
      </c>
      <c r="G5429" s="56">
        <v>12852</v>
      </c>
      <c r="H5429" s="56">
        <v>12852</v>
      </c>
      <c r="I5429" s="56">
        <v>1</v>
      </c>
    </row>
    <row r="5430" spans="1:9" x14ac:dyDescent="0.25">
      <c r="A5430" s="576"/>
      <c r="B5430" s="546" t="s">
        <v>178</v>
      </c>
      <c r="C5430" s="539"/>
      <c r="D5430" s="539"/>
      <c r="E5430" s="539"/>
      <c r="F5430" s="539"/>
      <c r="G5430" s="539"/>
      <c r="H5430" s="539"/>
      <c r="I5430" s="540"/>
    </row>
    <row r="5431" spans="1:9" x14ac:dyDescent="0.25">
      <c r="A5431" s="576"/>
      <c r="B5431" s="559" t="s">
        <v>11</v>
      </c>
      <c r="C5431" s="559"/>
      <c r="D5431" s="559"/>
      <c r="E5431" s="559"/>
      <c r="F5431" s="559"/>
      <c r="G5431" s="559"/>
      <c r="H5431" s="559"/>
      <c r="I5431" s="560"/>
    </row>
    <row r="5432" spans="1:9" s="52" customFormat="1" x14ac:dyDescent="0.25">
      <c r="A5432" s="576"/>
      <c r="B5432" s="561">
        <v>4251</v>
      </c>
      <c r="C5432" s="164">
        <v>38571100</v>
      </c>
      <c r="D5432" s="165" t="s">
        <v>4102</v>
      </c>
      <c r="E5432" s="51" t="s">
        <v>126</v>
      </c>
      <c r="F5432" s="51" t="s">
        <v>15</v>
      </c>
      <c r="G5432" s="56">
        <v>85000</v>
      </c>
      <c r="H5432" s="56">
        <v>3570000</v>
      </c>
      <c r="I5432" s="56">
        <v>42</v>
      </c>
    </row>
    <row r="5433" spans="1:9" s="52" customFormat="1" ht="30" x14ac:dyDescent="0.25">
      <c r="A5433" s="576"/>
      <c r="B5433" s="562"/>
      <c r="C5433" s="164">
        <v>42418100</v>
      </c>
      <c r="D5433" s="165" t="s">
        <v>4103</v>
      </c>
      <c r="E5433" s="51" t="s">
        <v>126</v>
      </c>
      <c r="F5433" s="51" t="s">
        <v>15</v>
      </c>
      <c r="G5433" s="56">
        <v>30000</v>
      </c>
      <c r="H5433" s="56">
        <v>3630000</v>
      </c>
      <c r="I5433" s="56">
        <v>121</v>
      </c>
    </row>
    <row r="5434" spans="1:9" s="52" customFormat="1" ht="30" x14ac:dyDescent="0.25">
      <c r="A5434" s="576"/>
      <c r="B5434" s="562"/>
      <c r="C5434" s="164">
        <v>42418100</v>
      </c>
      <c r="D5434" s="165" t="s">
        <v>4104</v>
      </c>
      <c r="E5434" s="51" t="s">
        <v>126</v>
      </c>
      <c r="F5434" s="51" t="s">
        <v>15</v>
      </c>
      <c r="G5434" s="56">
        <v>360000</v>
      </c>
      <c r="H5434" s="56">
        <v>7560000</v>
      </c>
      <c r="I5434" s="56">
        <v>21</v>
      </c>
    </row>
    <row r="5435" spans="1:9" s="52" customFormat="1" ht="30" x14ac:dyDescent="0.25">
      <c r="A5435" s="576"/>
      <c r="B5435" s="562"/>
      <c r="C5435" s="164">
        <v>42418100</v>
      </c>
      <c r="D5435" s="165" t="s">
        <v>4105</v>
      </c>
      <c r="E5435" s="51" t="s">
        <v>126</v>
      </c>
      <c r="F5435" s="51" t="s">
        <v>15</v>
      </c>
      <c r="G5435" s="56">
        <v>1000000</v>
      </c>
      <c r="H5435" s="56">
        <v>10000000</v>
      </c>
      <c r="I5435" s="56">
        <v>10</v>
      </c>
    </row>
    <row r="5436" spans="1:9" s="52" customFormat="1" ht="30" x14ac:dyDescent="0.25">
      <c r="A5436" s="576"/>
      <c r="B5436" s="562"/>
      <c r="C5436" s="164">
        <v>42418100</v>
      </c>
      <c r="D5436" s="165" t="s">
        <v>4106</v>
      </c>
      <c r="E5436" s="51" t="s">
        <v>126</v>
      </c>
      <c r="F5436" s="51" t="s">
        <v>15</v>
      </c>
      <c r="G5436" s="56">
        <v>85000</v>
      </c>
      <c r="H5436" s="56">
        <v>2125000</v>
      </c>
      <c r="I5436" s="56">
        <v>25</v>
      </c>
    </row>
    <row r="5437" spans="1:9" s="52" customFormat="1" ht="30" x14ac:dyDescent="0.25">
      <c r="A5437" s="576"/>
      <c r="B5437" s="562"/>
      <c r="C5437" s="164">
        <v>42418100</v>
      </c>
      <c r="D5437" s="165" t="s">
        <v>4107</v>
      </c>
      <c r="E5437" s="51" t="s">
        <v>126</v>
      </c>
      <c r="F5437" s="51" t="s">
        <v>15</v>
      </c>
      <c r="G5437" s="56">
        <v>60000</v>
      </c>
      <c r="H5437" s="56">
        <v>300000</v>
      </c>
      <c r="I5437" s="56">
        <v>5</v>
      </c>
    </row>
    <row r="5438" spans="1:9" s="52" customFormat="1" ht="30" x14ac:dyDescent="0.25">
      <c r="A5438" s="576"/>
      <c r="B5438" s="562"/>
      <c r="C5438" s="164">
        <v>42418100</v>
      </c>
      <c r="D5438" s="165" t="s">
        <v>4108</v>
      </c>
      <c r="E5438" s="51" t="s">
        <v>126</v>
      </c>
      <c r="F5438" s="51" t="s">
        <v>49</v>
      </c>
      <c r="G5438" s="56">
        <v>13400</v>
      </c>
      <c r="H5438" s="56">
        <v>134000</v>
      </c>
      <c r="I5438" s="56">
        <v>10</v>
      </c>
    </row>
    <row r="5439" spans="1:9" s="52" customFormat="1" ht="30" x14ac:dyDescent="0.25">
      <c r="A5439" s="576"/>
      <c r="B5439" s="562"/>
      <c r="C5439" s="164">
        <v>42418100</v>
      </c>
      <c r="D5439" s="165" t="s">
        <v>4109</v>
      </c>
      <c r="E5439" s="51" t="s">
        <v>126</v>
      </c>
      <c r="F5439" s="51" t="s">
        <v>49</v>
      </c>
      <c r="G5439" s="56">
        <v>9851</v>
      </c>
      <c r="H5439" s="56">
        <v>2265730</v>
      </c>
      <c r="I5439" s="56">
        <v>230</v>
      </c>
    </row>
    <row r="5440" spans="1:9" s="52" customFormat="1" ht="30" x14ac:dyDescent="0.25">
      <c r="A5440" s="576"/>
      <c r="B5440" s="562"/>
      <c r="C5440" s="164">
        <v>42418100</v>
      </c>
      <c r="D5440" s="165" t="s">
        <v>4110</v>
      </c>
      <c r="E5440" s="51" t="s">
        <v>126</v>
      </c>
      <c r="F5440" s="51" t="s">
        <v>49</v>
      </c>
      <c r="G5440" s="56">
        <v>12700</v>
      </c>
      <c r="H5440" s="56">
        <v>152400</v>
      </c>
      <c r="I5440" s="56">
        <v>12</v>
      </c>
    </row>
    <row r="5441" spans="1:9" s="52" customFormat="1" ht="30" x14ac:dyDescent="0.25">
      <c r="A5441" s="576"/>
      <c r="B5441" s="562"/>
      <c r="C5441" s="164">
        <v>42418100</v>
      </c>
      <c r="D5441" s="165" t="s">
        <v>4111</v>
      </c>
      <c r="E5441" s="51" t="s">
        <v>126</v>
      </c>
      <c r="F5441" s="51" t="s">
        <v>402</v>
      </c>
      <c r="G5441" s="56">
        <v>4320</v>
      </c>
      <c r="H5441" s="56">
        <v>86400</v>
      </c>
      <c r="I5441" s="56">
        <v>20</v>
      </c>
    </row>
    <row r="5442" spans="1:9" s="52" customFormat="1" x14ac:dyDescent="0.25">
      <c r="A5442" s="576"/>
      <c r="B5442" s="562"/>
      <c r="C5442" s="164">
        <v>42418100</v>
      </c>
      <c r="D5442" s="165" t="s">
        <v>4112</v>
      </c>
      <c r="E5442" s="51" t="s">
        <v>126</v>
      </c>
      <c r="F5442" s="51" t="s">
        <v>181</v>
      </c>
      <c r="G5442" s="56">
        <v>858</v>
      </c>
      <c r="H5442" s="56">
        <v>140712</v>
      </c>
      <c r="I5442" s="56">
        <v>164</v>
      </c>
    </row>
    <row r="5443" spans="1:9" s="52" customFormat="1" ht="30" x14ac:dyDescent="0.25">
      <c r="A5443" s="576"/>
      <c r="B5443" s="562"/>
      <c r="C5443" s="164">
        <v>42418100</v>
      </c>
      <c r="D5443" s="165" t="s">
        <v>791</v>
      </c>
      <c r="E5443" s="51" t="s">
        <v>126</v>
      </c>
      <c r="F5443" s="51" t="s">
        <v>181</v>
      </c>
      <c r="G5443" s="56">
        <v>2244</v>
      </c>
      <c r="H5443" s="56">
        <v>134640</v>
      </c>
      <c r="I5443" s="56">
        <v>60</v>
      </c>
    </row>
    <row r="5444" spans="1:9" s="52" customFormat="1" ht="30" x14ac:dyDescent="0.25">
      <c r="A5444" s="576"/>
      <c r="B5444" s="562"/>
      <c r="C5444" s="164">
        <v>42418100</v>
      </c>
      <c r="D5444" s="165" t="s">
        <v>795</v>
      </c>
      <c r="E5444" s="51" t="s">
        <v>126</v>
      </c>
      <c r="F5444" s="51" t="s">
        <v>181</v>
      </c>
      <c r="G5444" s="56">
        <v>858</v>
      </c>
      <c r="H5444" s="56">
        <v>138138</v>
      </c>
      <c r="I5444" s="56">
        <v>161</v>
      </c>
    </row>
    <row r="5445" spans="1:9" s="52" customFormat="1" ht="30" x14ac:dyDescent="0.25">
      <c r="A5445" s="576"/>
      <c r="B5445" s="562"/>
      <c r="C5445" s="164">
        <v>42418100</v>
      </c>
      <c r="D5445" s="165" t="s">
        <v>4113</v>
      </c>
      <c r="E5445" s="51" t="s">
        <v>126</v>
      </c>
      <c r="F5445" s="51" t="s">
        <v>181</v>
      </c>
      <c r="G5445" s="56">
        <v>8000</v>
      </c>
      <c r="H5445" s="56">
        <v>160000</v>
      </c>
      <c r="I5445" s="56">
        <v>20</v>
      </c>
    </row>
    <row r="5446" spans="1:9" s="52" customFormat="1" x14ac:dyDescent="0.25">
      <c r="A5446" s="576"/>
      <c r="B5446" s="562"/>
      <c r="C5446" s="164">
        <v>42418100</v>
      </c>
      <c r="D5446" s="165" t="s">
        <v>4114</v>
      </c>
      <c r="E5446" s="51" t="s">
        <v>126</v>
      </c>
      <c r="F5446" s="51" t="s">
        <v>181</v>
      </c>
      <c r="G5446" s="56">
        <v>594</v>
      </c>
      <c r="H5446" s="56">
        <v>119394</v>
      </c>
      <c r="I5446" s="56">
        <v>201</v>
      </c>
    </row>
    <row r="5447" spans="1:9" x14ac:dyDescent="0.25">
      <c r="A5447" s="576"/>
      <c r="B5447" s="524" t="s">
        <v>210</v>
      </c>
      <c r="C5447" s="524"/>
      <c r="D5447" s="524"/>
      <c r="E5447" s="524"/>
      <c r="F5447" s="524"/>
      <c r="G5447" s="524"/>
      <c r="H5447" s="524"/>
      <c r="I5447" s="525"/>
    </row>
    <row r="5448" spans="1:9" x14ac:dyDescent="0.25">
      <c r="A5448" s="576"/>
      <c r="B5448" s="537" t="s">
        <v>154</v>
      </c>
      <c r="C5448" s="537"/>
      <c r="D5448" s="537"/>
      <c r="E5448" s="537"/>
      <c r="F5448" s="537"/>
      <c r="G5448" s="537"/>
      <c r="H5448" s="537"/>
      <c r="I5448" s="538"/>
    </row>
    <row r="5449" spans="1:9" ht="30" x14ac:dyDescent="0.25">
      <c r="A5449" s="576"/>
      <c r="B5449" s="49">
        <v>4861</v>
      </c>
      <c r="C5449" s="166" t="s">
        <v>4115</v>
      </c>
      <c r="D5449" s="167" t="s">
        <v>171</v>
      </c>
      <c r="E5449" s="43" t="s">
        <v>149</v>
      </c>
      <c r="F5449" s="43" t="s">
        <v>121</v>
      </c>
      <c r="G5449" s="57">
        <v>19600000</v>
      </c>
      <c r="H5449" s="57">
        <v>19600000</v>
      </c>
      <c r="I5449" s="57">
        <v>1</v>
      </c>
    </row>
    <row r="5450" spans="1:9" x14ac:dyDescent="0.25">
      <c r="A5450" s="576"/>
      <c r="B5450" s="556" t="s">
        <v>118</v>
      </c>
      <c r="C5450" s="556"/>
      <c r="D5450" s="556"/>
      <c r="E5450" s="556"/>
      <c r="F5450" s="556"/>
      <c r="G5450" s="556"/>
      <c r="H5450" s="556"/>
      <c r="I5450" s="557"/>
    </row>
    <row r="5451" spans="1:9" ht="30" x14ac:dyDescent="0.25">
      <c r="A5451" s="576"/>
      <c r="B5451" s="558">
        <v>4861</v>
      </c>
      <c r="C5451" s="166" t="s">
        <v>4116</v>
      </c>
      <c r="D5451" s="167" t="s">
        <v>213</v>
      </c>
      <c r="E5451" s="43" t="s">
        <v>149</v>
      </c>
      <c r="F5451" s="43" t="s">
        <v>121</v>
      </c>
      <c r="G5451" s="57">
        <v>10000000</v>
      </c>
      <c r="H5451" s="57">
        <v>10000000</v>
      </c>
      <c r="I5451" s="57">
        <v>1</v>
      </c>
    </row>
    <row r="5452" spans="1:9" s="8" customFormat="1" ht="30" x14ac:dyDescent="0.25">
      <c r="A5452" s="576"/>
      <c r="B5452" s="558"/>
      <c r="C5452" s="174">
        <v>71351540</v>
      </c>
      <c r="D5452" s="175" t="s">
        <v>168</v>
      </c>
      <c r="E5452" s="65" t="s">
        <v>520</v>
      </c>
      <c r="F5452" s="65" t="s">
        <v>121</v>
      </c>
      <c r="G5452" s="7">
        <v>400000</v>
      </c>
      <c r="H5452" s="7">
        <v>400000</v>
      </c>
      <c r="I5452" s="7">
        <v>1</v>
      </c>
    </row>
    <row r="5453" spans="1:9" x14ac:dyDescent="0.25">
      <c r="A5453" s="576"/>
      <c r="B5453" s="539" t="s">
        <v>214</v>
      </c>
      <c r="C5453" s="539"/>
      <c r="D5453" s="539"/>
      <c r="E5453" s="539"/>
      <c r="F5453" s="539"/>
      <c r="G5453" s="539"/>
      <c r="H5453" s="539"/>
      <c r="I5453" s="540"/>
    </row>
    <row r="5454" spans="1:9" x14ac:dyDescent="0.25">
      <c r="A5454" s="576"/>
      <c r="B5454" s="521" t="s">
        <v>154</v>
      </c>
      <c r="C5454" s="433"/>
      <c r="D5454" s="433"/>
      <c r="E5454" s="433"/>
      <c r="F5454" s="433"/>
      <c r="G5454" s="433"/>
      <c r="H5454" s="433"/>
      <c r="I5454" s="434"/>
    </row>
    <row r="5455" spans="1:9" ht="30" x14ac:dyDescent="0.25">
      <c r="A5455" s="576"/>
      <c r="B5455" s="49">
        <v>4251</v>
      </c>
      <c r="C5455" s="166" t="s">
        <v>4117</v>
      </c>
      <c r="D5455" s="167" t="s">
        <v>216</v>
      </c>
      <c r="E5455" s="43" t="s">
        <v>149</v>
      </c>
      <c r="F5455" s="43" t="s">
        <v>121</v>
      </c>
      <c r="G5455" s="57">
        <v>34633200</v>
      </c>
      <c r="H5455" s="57">
        <v>34633200</v>
      </c>
      <c r="I5455" s="57">
        <v>1</v>
      </c>
    </row>
    <row r="5456" spans="1:9" x14ac:dyDescent="0.25">
      <c r="A5456" s="576"/>
      <c r="B5456" s="521" t="s">
        <v>118</v>
      </c>
      <c r="C5456" s="433"/>
      <c r="D5456" s="433"/>
      <c r="E5456" s="433"/>
      <c r="F5456" s="433"/>
      <c r="G5456" s="433"/>
      <c r="H5456" s="433"/>
      <c r="I5456" s="434"/>
    </row>
    <row r="5457" spans="1:9" s="8" customFormat="1" ht="30" x14ac:dyDescent="0.25">
      <c r="A5457" s="576"/>
      <c r="B5457" s="64">
        <v>4251</v>
      </c>
      <c r="C5457" s="174">
        <v>71351540</v>
      </c>
      <c r="D5457" s="175" t="s">
        <v>818</v>
      </c>
      <c r="E5457" s="65" t="s">
        <v>520</v>
      </c>
      <c r="F5457" s="65" t="s">
        <v>121</v>
      </c>
      <c r="G5457" s="7">
        <v>692664</v>
      </c>
      <c r="H5457" s="7">
        <v>692664</v>
      </c>
      <c r="I5457" s="7">
        <v>1</v>
      </c>
    </row>
    <row r="5458" spans="1:9" x14ac:dyDescent="0.25">
      <c r="A5458" s="576"/>
      <c r="B5458" s="513" t="s">
        <v>228</v>
      </c>
      <c r="C5458" s="514"/>
      <c r="D5458" s="514"/>
      <c r="E5458" s="514"/>
      <c r="F5458" s="514"/>
      <c r="G5458" s="514"/>
      <c r="H5458" s="514"/>
      <c r="I5458" s="515"/>
    </row>
    <row r="5459" spans="1:9" x14ac:dyDescent="0.25">
      <c r="A5459" s="576"/>
      <c r="B5459" s="516" t="s">
        <v>154</v>
      </c>
      <c r="C5459" s="517"/>
      <c r="D5459" s="517"/>
      <c r="E5459" s="517"/>
      <c r="F5459" s="517"/>
      <c r="G5459" s="517"/>
      <c r="H5459" s="517"/>
      <c r="I5459" s="518"/>
    </row>
    <row r="5460" spans="1:9" ht="30" x14ac:dyDescent="0.25">
      <c r="A5460" s="576"/>
      <c r="B5460" s="49">
        <v>4251</v>
      </c>
      <c r="C5460" s="166" t="s">
        <v>4118</v>
      </c>
      <c r="D5460" s="167" t="s">
        <v>536</v>
      </c>
      <c r="E5460" s="43" t="s">
        <v>126</v>
      </c>
      <c r="F5460" s="43" t="s">
        <v>121</v>
      </c>
      <c r="G5460" s="57">
        <v>23000000</v>
      </c>
      <c r="H5460" s="57">
        <v>23000000</v>
      </c>
      <c r="I5460" s="57">
        <v>1</v>
      </c>
    </row>
    <row r="5461" spans="1:9" ht="45" x14ac:dyDescent="0.25">
      <c r="A5461" s="576"/>
      <c r="B5461" s="549">
        <v>5113</v>
      </c>
      <c r="C5461" s="166" t="s">
        <v>4119</v>
      </c>
      <c r="D5461" s="167" t="s">
        <v>4120</v>
      </c>
      <c r="E5461" s="43" t="s">
        <v>126</v>
      </c>
      <c r="F5461" s="43" t="s">
        <v>121</v>
      </c>
      <c r="G5461" s="57">
        <v>12655510</v>
      </c>
      <c r="H5461" s="57">
        <v>12655510</v>
      </c>
      <c r="I5461" s="57">
        <v>1</v>
      </c>
    </row>
    <row r="5462" spans="1:9" ht="30" x14ac:dyDescent="0.25">
      <c r="A5462" s="576"/>
      <c r="B5462" s="550"/>
      <c r="C5462" s="167" t="s">
        <v>6093</v>
      </c>
      <c r="D5462" s="167" t="s">
        <v>536</v>
      </c>
      <c r="E5462" s="353" t="s">
        <v>126</v>
      </c>
      <c r="F5462" s="353" t="s">
        <v>121</v>
      </c>
      <c r="G5462" s="375">
        <v>8569170</v>
      </c>
      <c r="H5462" s="375">
        <v>8569170</v>
      </c>
      <c r="I5462" s="57">
        <v>1</v>
      </c>
    </row>
    <row r="5463" spans="1:9" ht="45" x14ac:dyDescent="0.25">
      <c r="A5463" s="576"/>
      <c r="B5463" s="550"/>
      <c r="C5463" s="166" t="s">
        <v>4121</v>
      </c>
      <c r="D5463" s="167" t="s">
        <v>4122</v>
      </c>
      <c r="E5463" s="43" t="s">
        <v>126</v>
      </c>
      <c r="F5463" s="43" t="s">
        <v>121</v>
      </c>
      <c r="G5463" s="57">
        <v>7185280</v>
      </c>
      <c r="H5463" s="57">
        <v>7185280</v>
      </c>
      <c r="I5463" s="57">
        <v>1</v>
      </c>
    </row>
    <row r="5464" spans="1:9" ht="30" x14ac:dyDescent="0.25">
      <c r="A5464" s="576"/>
      <c r="B5464" s="550"/>
      <c r="C5464" s="166" t="s">
        <v>4123</v>
      </c>
      <c r="D5464" s="167" t="s">
        <v>4124</v>
      </c>
      <c r="E5464" s="43" t="s">
        <v>126</v>
      </c>
      <c r="F5464" s="43" t="s">
        <v>121</v>
      </c>
      <c r="G5464" s="57">
        <v>19311792</v>
      </c>
      <c r="H5464" s="57">
        <v>19311792</v>
      </c>
      <c r="I5464" s="57">
        <v>1</v>
      </c>
    </row>
    <row r="5465" spans="1:9" ht="45" x14ac:dyDescent="0.25">
      <c r="A5465" s="576"/>
      <c r="B5465" s="550"/>
      <c r="C5465" s="166" t="s">
        <v>4125</v>
      </c>
      <c r="D5465" s="167" t="s">
        <v>4126</v>
      </c>
      <c r="E5465" s="43" t="s">
        <v>126</v>
      </c>
      <c r="F5465" s="43" t="s">
        <v>121</v>
      </c>
      <c r="G5465" s="57">
        <v>9997120</v>
      </c>
      <c r="H5465" s="57">
        <v>9997120</v>
      </c>
      <c r="I5465" s="57">
        <v>1</v>
      </c>
    </row>
    <row r="5466" spans="1:9" ht="30" x14ac:dyDescent="0.25">
      <c r="A5466" s="576"/>
      <c r="B5466" s="550"/>
      <c r="C5466" s="166" t="s">
        <v>4127</v>
      </c>
      <c r="D5466" s="167" t="s">
        <v>4128</v>
      </c>
      <c r="E5466" s="43" t="s">
        <v>126</v>
      </c>
      <c r="F5466" s="43" t="s">
        <v>121</v>
      </c>
      <c r="G5466" s="57">
        <v>4460210</v>
      </c>
      <c r="H5466" s="57">
        <v>4460210</v>
      </c>
      <c r="I5466" s="57">
        <v>1</v>
      </c>
    </row>
    <row r="5467" spans="1:9" ht="45" x14ac:dyDescent="0.25">
      <c r="A5467" s="576"/>
      <c r="B5467" s="550"/>
      <c r="C5467" s="166" t="s">
        <v>4129</v>
      </c>
      <c r="D5467" s="167" t="s">
        <v>4130</v>
      </c>
      <c r="E5467" s="43" t="s">
        <v>126</v>
      </c>
      <c r="F5467" s="43" t="s">
        <v>121</v>
      </c>
      <c r="G5467" s="57">
        <v>14715792</v>
      </c>
      <c r="H5467" s="57">
        <v>14715792</v>
      </c>
      <c r="I5467" s="57">
        <v>1</v>
      </c>
    </row>
    <row r="5468" spans="1:9" ht="45" x14ac:dyDescent="0.25">
      <c r="A5468" s="576"/>
      <c r="B5468" s="553"/>
      <c r="C5468" s="166" t="s">
        <v>4131</v>
      </c>
      <c r="D5468" s="167" t="s">
        <v>4132</v>
      </c>
      <c r="E5468" s="43" t="s">
        <v>126</v>
      </c>
      <c r="F5468" s="43" t="s">
        <v>121</v>
      </c>
      <c r="G5468" s="57">
        <v>5408460</v>
      </c>
      <c r="H5468" s="57">
        <v>5408460</v>
      </c>
      <c r="I5468" s="57">
        <v>1</v>
      </c>
    </row>
    <row r="5469" spans="1:9" x14ac:dyDescent="0.25">
      <c r="A5469" s="576"/>
      <c r="B5469" s="547" t="s">
        <v>118</v>
      </c>
      <c r="C5469" s="547"/>
      <c r="D5469" s="547"/>
      <c r="E5469" s="547"/>
      <c r="F5469" s="547"/>
      <c r="G5469" s="547"/>
      <c r="H5469" s="547"/>
      <c r="I5469" s="548"/>
    </row>
    <row r="5470" spans="1:9" s="8" customFormat="1" ht="30" x14ac:dyDescent="0.25">
      <c r="A5470" s="576"/>
      <c r="B5470" s="65">
        <v>4252</v>
      </c>
      <c r="C5470" s="174" t="s">
        <v>5555</v>
      </c>
      <c r="D5470" s="175" t="s">
        <v>168</v>
      </c>
      <c r="E5470" s="65" t="s">
        <v>172</v>
      </c>
      <c r="F5470" s="65" t="s">
        <v>121</v>
      </c>
      <c r="G5470" s="7">
        <v>460000</v>
      </c>
      <c r="H5470" s="7">
        <v>460000</v>
      </c>
      <c r="I5470" s="7">
        <v>1</v>
      </c>
    </row>
    <row r="5471" spans="1:9" s="8" customFormat="1" ht="45" x14ac:dyDescent="0.25">
      <c r="A5471" s="576"/>
      <c r="B5471" s="549">
        <v>5113</v>
      </c>
      <c r="C5471" s="174" t="s">
        <v>5566</v>
      </c>
      <c r="D5471" s="175" t="s">
        <v>4133</v>
      </c>
      <c r="E5471" s="65" t="s">
        <v>172</v>
      </c>
      <c r="F5471" s="65" t="s">
        <v>121</v>
      </c>
      <c r="G5471" s="7">
        <v>247800</v>
      </c>
      <c r="H5471" s="7">
        <v>247800</v>
      </c>
      <c r="I5471" s="7">
        <v>1</v>
      </c>
    </row>
    <row r="5472" spans="1:9" s="8" customFormat="1" ht="45" x14ac:dyDescent="0.25">
      <c r="A5472" s="576"/>
      <c r="B5472" s="550"/>
      <c r="C5472" s="174" t="s">
        <v>5565</v>
      </c>
      <c r="D5472" s="175" t="s">
        <v>4134</v>
      </c>
      <c r="E5472" s="65" t="s">
        <v>172</v>
      </c>
      <c r="F5472" s="65" t="s">
        <v>121</v>
      </c>
      <c r="G5472" s="7">
        <v>140688</v>
      </c>
      <c r="H5472" s="7">
        <v>140688</v>
      </c>
      <c r="I5472" s="7">
        <v>1</v>
      </c>
    </row>
    <row r="5473" spans="1:9" s="8" customFormat="1" ht="30" x14ac:dyDescent="0.25">
      <c r="A5473" s="576"/>
      <c r="B5473" s="550"/>
      <c r="C5473" s="174" t="s">
        <v>5556</v>
      </c>
      <c r="D5473" s="175" t="s">
        <v>4135</v>
      </c>
      <c r="E5473" s="65" t="s">
        <v>172</v>
      </c>
      <c r="F5473" s="65" t="s">
        <v>121</v>
      </c>
      <c r="G5473" s="7">
        <v>378132</v>
      </c>
      <c r="H5473" s="7">
        <v>378132</v>
      </c>
      <c r="I5473" s="7">
        <v>1</v>
      </c>
    </row>
    <row r="5474" spans="1:9" s="8" customFormat="1" ht="45" x14ac:dyDescent="0.25">
      <c r="A5474" s="576"/>
      <c r="B5474" s="550"/>
      <c r="C5474" s="174" t="s">
        <v>5558</v>
      </c>
      <c r="D5474" s="175" t="s">
        <v>4136</v>
      </c>
      <c r="E5474" s="65" t="s">
        <v>172</v>
      </c>
      <c r="F5474" s="65" t="s">
        <v>121</v>
      </c>
      <c r="G5474" s="7">
        <v>199944</v>
      </c>
      <c r="H5474" s="7">
        <v>199944</v>
      </c>
      <c r="I5474" s="7">
        <v>1</v>
      </c>
    </row>
    <row r="5475" spans="1:9" s="8" customFormat="1" ht="30" x14ac:dyDescent="0.25">
      <c r="A5475" s="576"/>
      <c r="B5475" s="550"/>
      <c r="C5475" s="174" t="s">
        <v>5559</v>
      </c>
      <c r="D5475" s="175" t="s">
        <v>4137</v>
      </c>
      <c r="E5475" s="65" t="s">
        <v>172</v>
      </c>
      <c r="F5475" s="65" t="s">
        <v>121</v>
      </c>
      <c r="G5475" s="7">
        <v>87336</v>
      </c>
      <c r="H5475" s="7">
        <v>87336</v>
      </c>
      <c r="I5475" s="7">
        <v>1</v>
      </c>
    </row>
    <row r="5476" spans="1:9" s="8" customFormat="1" ht="45" x14ac:dyDescent="0.25">
      <c r="A5476" s="576"/>
      <c r="B5476" s="550"/>
      <c r="C5476" s="174" t="s">
        <v>5557</v>
      </c>
      <c r="D5476" s="175" t="s">
        <v>4138</v>
      </c>
      <c r="E5476" s="65" t="s">
        <v>172</v>
      </c>
      <c r="F5476" s="65" t="s">
        <v>121</v>
      </c>
      <c r="G5476" s="7">
        <v>288204</v>
      </c>
      <c r="H5476" s="7">
        <v>288204</v>
      </c>
      <c r="I5476" s="7">
        <v>1</v>
      </c>
    </row>
    <row r="5477" spans="1:9" s="8" customFormat="1" ht="45" x14ac:dyDescent="0.25">
      <c r="A5477" s="576"/>
      <c r="B5477" s="550"/>
      <c r="C5477" s="174" t="s">
        <v>5560</v>
      </c>
      <c r="D5477" s="175" t="s">
        <v>4139</v>
      </c>
      <c r="E5477" s="65" t="s">
        <v>172</v>
      </c>
      <c r="F5477" s="65" t="s">
        <v>121</v>
      </c>
      <c r="G5477" s="7">
        <v>105900</v>
      </c>
      <c r="H5477" s="7">
        <v>105900</v>
      </c>
      <c r="I5477" s="7">
        <v>1</v>
      </c>
    </row>
    <row r="5478" spans="1:9" ht="45" x14ac:dyDescent="0.25">
      <c r="A5478" s="576"/>
      <c r="B5478" s="550"/>
      <c r="C5478" s="166" t="s">
        <v>4140</v>
      </c>
      <c r="D5478" s="167" t="s">
        <v>4141</v>
      </c>
      <c r="E5478" s="43" t="s">
        <v>120</v>
      </c>
      <c r="F5478" s="43" t="s">
        <v>121</v>
      </c>
      <c r="G5478" s="57">
        <v>74340</v>
      </c>
      <c r="H5478" s="57">
        <v>74340</v>
      </c>
      <c r="I5478" s="57">
        <v>1</v>
      </c>
    </row>
    <row r="5479" spans="1:9" ht="45" x14ac:dyDescent="0.25">
      <c r="A5479" s="576"/>
      <c r="B5479" s="550"/>
      <c r="C5479" s="166" t="s">
        <v>4142</v>
      </c>
      <c r="D5479" s="167" t="s">
        <v>4143</v>
      </c>
      <c r="E5479" s="43" t="s">
        <v>120</v>
      </c>
      <c r="F5479" s="43" t="s">
        <v>121</v>
      </c>
      <c r="G5479" s="57">
        <v>42204</v>
      </c>
      <c r="H5479" s="57">
        <v>42204</v>
      </c>
      <c r="I5479" s="57">
        <v>1</v>
      </c>
    </row>
    <row r="5480" spans="1:9" ht="30" x14ac:dyDescent="0.25">
      <c r="A5480" s="576"/>
      <c r="B5480" s="550"/>
      <c r="C5480" s="166" t="s">
        <v>4144</v>
      </c>
      <c r="D5480" s="167" t="s">
        <v>4145</v>
      </c>
      <c r="E5480" s="43" t="s">
        <v>120</v>
      </c>
      <c r="F5480" s="43" t="s">
        <v>121</v>
      </c>
      <c r="G5480" s="57">
        <v>113436</v>
      </c>
      <c r="H5480" s="57">
        <v>113436</v>
      </c>
      <c r="I5480" s="57">
        <v>1</v>
      </c>
    </row>
    <row r="5481" spans="1:9" ht="45" x14ac:dyDescent="0.25">
      <c r="A5481" s="576"/>
      <c r="B5481" s="550"/>
      <c r="C5481" s="166" t="s">
        <v>4146</v>
      </c>
      <c r="D5481" s="167" t="s">
        <v>4147</v>
      </c>
      <c r="E5481" s="43" t="s">
        <v>120</v>
      </c>
      <c r="F5481" s="43" t="s">
        <v>121</v>
      </c>
      <c r="G5481" s="57">
        <v>59988</v>
      </c>
      <c r="H5481" s="57">
        <v>59988</v>
      </c>
      <c r="I5481" s="57">
        <v>1</v>
      </c>
    </row>
    <row r="5482" spans="1:9" ht="30" x14ac:dyDescent="0.25">
      <c r="A5482" s="576"/>
      <c r="B5482" s="550"/>
      <c r="C5482" s="166" t="s">
        <v>4148</v>
      </c>
      <c r="D5482" s="167" t="s">
        <v>4149</v>
      </c>
      <c r="E5482" s="43" t="s">
        <v>120</v>
      </c>
      <c r="F5482" s="43" t="s">
        <v>121</v>
      </c>
      <c r="G5482" s="57">
        <v>26196</v>
      </c>
      <c r="H5482" s="57">
        <v>26196</v>
      </c>
      <c r="I5482" s="57">
        <v>1</v>
      </c>
    </row>
    <row r="5483" spans="1:9" ht="45" x14ac:dyDescent="0.25">
      <c r="A5483" s="576"/>
      <c r="B5483" s="550"/>
      <c r="C5483" s="166" t="s">
        <v>4150</v>
      </c>
      <c r="D5483" s="167" t="s">
        <v>4151</v>
      </c>
      <c r="E5483" s="43" t="s">
        <v>120</v>
      </c>
      <c r="F5483" s="43" t="s">
        <v>121</v>
      </c>
      <c r="G5483" s="57">
        <v>86460</v>
      </c>
      <c r="H5483" s="57">
        <v>86460</v>
      </c>
      <c r="I5483" s="57">
        <v>1</v>
      </c>
    </row>
    <row r="5484" spans="1:9" ht="30" x14ac:dyDescent="0.25">
      <c r="A5484" s="576"/>
      <c r="B5484" s="550"/>
      <c r="C5484" s="166" t="s">
        <v>6092</v>
      </c>
      <c r="D5484" s="166" t="s">
        <v>532</v>
      </c>
      <c r="E5484" s="166" t="s">
        <v>120</v>
      </c>
      <c r="F5484" s="166" t="s">
        <v>121</v>
      </c>
      <c r="G5484" s="166">
        <v>47.892000000000003</v>
      </c>
      <c r="H5484" s="166">
        <v>47.892000000000003</v>
      </c>
      <c r="I5484" s="166">
        <v>1</v>
      </c>
    </row>
    <row r="5485" spans="1:9" ht="45" x14ac:dyDescent="0.25">
      <c r="A5485" s="576"/>
      <c r="B5485" s="550"/>
      <c r="C5485" s="170" t="s">
        <v>4152</v>
      </c>
      <c r="D5485" s="171" t="s">
        <v>4153</v>
      </c>
      <c r="E5485" s="44" t="s">
        <v>120</v>
      </c>
      <c r="F5485" s="44" t="s">
        <v>121</v>
      </c>
      <c r="G5485" s="59">
        <v>31764</v>
      </c>
      <c r="H5485" s="59">
        <v>31764</v>
      </c>
      <c r="I5485" s="59">
        <v>1</v>
      </c>
    </row>
    <row r="5486" spans="1:9" x14ac:dyDescent="0.25">
      <c r="A5486" s="576"/>
      <c r="B5486" s="519" t="s">
        <v>11</v>
      </c>
      <c r="C5486" s="519"/>
      <c r="D5486" s="519"/>
      <c r="E5486" s="519"/>
      <c r="F5486" s="519"/>
      <c r="G5486" s="519"/>
      <c r="H5486" s="519"/>
      <c r="I5486" s="519"/>
    </row>
    <row r="5487" spans="1:9" ht="30" x14ac:dyDescent="0.25">
      <c r="A5487" s="576"/>
      <c r="B5487" s="550">
        <v>5129</v>
      </c>
      <c r="C5487" s="176" t="s">
        <v>4154</v>
      </c>
      <c r="D5487" s="177" t="s">
        <v>4155</v>
      </c>
      <c r="E5487" s="46" t="s">
        <v>126</v>
      </c>
      <c r="F5487" s="46" t="s">
        <v>15</v>
      </c>
      <c r="G5487" s="60">
        <v>170000</v>
      </c>
      <c r="H5487" s="60">
        <v>170000</v>
      </c>
      <c r="I5487" s="60">
        <v>1</v>
      </c>
    </row>
    <row r="5488" spans="1:9" ht="30" x14ac:dyDescent="0.25">
      <c r="A5488" s="576"/>
      <c r="B5488" s="550"/>
      <c r="C5488" s="178" t="s">
        <v>4156</v>
      </c>
      <c r="D5488" s="179" t="s">
        <v>4155</v>
      </c>
      <c r="E5488" s="43" t="s">
        <v>126</v>
      </c>
      <c r="F5488" s="43" t="s">
        <v>15</v>
      </c>
      <c r="G5488" s="57">
        <v>195000</v>
      </c>
      <c r="H5488" s="57">
        <v>195000</v>
      </c>
      <c r="I5488" s="57">
        <v>1</v>
      </c>
    </row>
    <row r="5489" spans="1:9" ht="30" x14ac:dyDescent="0.25">
      <c r="A5489" s="576"/>
      <c r="B5489" s="550"/>
      <c r="C5489" s="180" t="s">
        <v>4157</v>
      </c>
      <c r="D5489" s="179" t="s">
        <v>4155</v>
      </c>
      <c r="E5489" s="43" t="s">
        <v>126</v>
      </c>
      <c r="F5489" s="43" t="s">
        <v>15</v>
      </c>
      <c r="G5489" s="57">
        <v>145000</v>
      </c>
      <c r="H5489" s="57">
        <v>145000</v>
      </c>
      <c r="I5489" s="57">
        <v>1</v>
      </c>
    </row>
    <row r="5490" spans="1:9" ht="30" x14ac:dyDescent="0.25">
      <c r="A5490" s="576"/>
      <c r="B5490" s="550"/>
      <c r="C5490" s="178" t="s">
        <v>4158</v>
      </c>
      <c r="D5490" s="179" t="s">
        <v>4155</v>
      </c>
      <c r="E5490" s="43" t="s">
        <v>126</v>
      </c>
      <c r="F5490" s="43" t="s">
        <v>15</v>
      </c>
      <c r="G5490" s="57">
        <v>145000</v>
      </c>
      <c r="H5490" s="57">
        <v>145000</v>
      </c>
      <c r="I5490" s="57">
        <v>1</v>
      </c>
    </row>
    <row r="5491" spans="1:9" ht="30" x14ac:dyDescent="0.25">
      <c r="A5491" s="576"/>
      <c r="B5491" s="550"/>
      <c r="C5491" s="180" t="s">
        <v>4159</v>
      </c>
      <c r="D5491" s="179" t="s">
        <v>4155</v>
      </c>
      <c r="E5491" s="43" t="s">
        <v>126</v>
      </c>
      <c r="F5491" s="43" t="s">
        <v>15</v>
      </c>
      <c r="G5491" s="57">
        <v>230000</v>
      </c>
      <c r="H5491" s="57">
        <v>230000</v>
      </c>
      <c r="I5491" s="57">
        <v>1</v>
      </c>
    </row>
    <row r="5492" spans="1:9" ht="30" x14ac:dyDescent="0.25">
      <c r="A5492" s="576"/>
      <c r="B5492" s="550"/>
      <c r="C5492" s="178" t="s">
        <v>4160</v>
      </c>
      <c r="D5492" s="179" t="s">
        <v>4155</v>
      </c>
      <c r="E5492" s="43" t="s">
        <v>126</v>
      </c>
      <c r="F5492" s="43" t="s">
        <v>15</v>
      </c>
      <c r="G5492" s="57">
        <v>145000</v>
      </c>
      <c r="H5492" s="57">
        <v>145000</v>
      </c>
      <c r="I5492" s="57">
        <v>1</v>
      </c>
    </row>
    <row r="5493" spans="1:9" ht="30" x14ac:dyDescent="0.25">
      <c r="A5493" s="576"/>
      <c r="B5493" s="550"/>
      <c r="C5493" s="178" t="s">
        <v>4161</v>
      </c>
      <c r="D5493" s="179" t="s">
        <v>4155</v>
      </c>
      <c r="E5493" s="43" t="s">
        <v>126</v>
      </c>
      <c r="F5493" s="43" t="s">
        <v>15</v>
      </c>
      <c r="G5493" s="57">
        <v>240000</v>
      </c>
      <c r="H5493" s="57">
        <v>480000</v>
      </c>
      <c r="I5493" s="57">
        <v>2</v>
      </c>
    </row>
    <row r="5494" spans="1:9" ht="30" x14ac:dyDescent="0.25">
      <c r="A5494" s="576"/>
      <c r="B5494" s="550"/>
      <c r="C5494" s="178" t="s">
        <v>4162</v>
      </c>
      <c r="D5494" s="179" t="s">
        <v>4163</v>
      </c>
      <c r="E5494" s="43" t="s">
        <v>126</v>
      </c>
      <c r="F5494" s="43" t="s">
        <v>15</v>
      </c>
      <c r="G5494" s="57">
        <v>6560000</v>
      </c>
      <c r="H5494" s="57">
        <v>6560000</v>
      </c>
      <c r="I5494" s="57">
        <v>1</v>
      </c>
    </row>
    <row r="5495" spans="1:9" ht="30" x14ac:dyDescent="0.25">
      <c r="A5495" s="576"/>
      <c r="B5495" s="550"/>
      <c r="C5495" s="178" t="s">
        <v>4164</v>
      </c>
      <c r="D5495" s="179" t="s">
        <v>4163</v>
      </c>
      <c r="E5495" s="43" t="s">
        <v>126</v>
      </c>
      <c r="F5495" s="43" t="s">
        <v>15</v>
      </c>
      <c r="G5495" s="57">
        <v>2400000</v>
      </c>
      <c r="H5495" s="57">
        <v>2400000</v>
      </c>
      <c r="I5495" s="57">
        <v>1</v>
      </c>
    </row>
    <row r="5496" spans="1:9" ht="30" x14ac:dyDescent="0.25">
      <c r="A5496" s="576"/>
      <c r="B5496" s="550"/>
      <c r="C5496" s="178" t="s">
        <v>4165</v>
      </c>
      <c r="D5496" s="179" t="s">
        <v>4163</v>
      </c>
      <c r="E5496" s="43" t="s">
        <v>126</v>
      </c>
      <c r="F5496" s="43" t="s">
        <v>15</v>
      </c>
      <c r="G5496" s="57">
        <v>2110000</v>
      </c>
      <c r="H5496" s="57">
        <v>2110000</v>
      </c>
      <c r="I5496" s="57">
        <v>1</v>
      </c>
    </row>
    <row r="5497" spans="1:9" ht="30" x14ac:dyDescent="0.25">
      <c r="A5497" s="576"/>
      <c r="B5497" s="550"/>
      <c r="C5497" s="180" t="s">
        <v>4166</v>
      </c>
      <c r="D5497" s="179" t="s">
        <v>4163</v>
      </c>
      <c r="E5497" s="43" t="s">
        <v>126</v>
      </c>
      <c r="F5497" s="43" t="s">
        <v>15</v>
      </c>
      <c r="G5497" s="57">
        <v>2300000</v>
      </c>
      <c r="H5497" s="57">
        <v>4600000</v>
      </c>
      <c r="I5497" s="57">
        <v>2</v>
      </c>
    </row>
    <row r="5498" spans="1:9" ht="30" x14ac:dyDescent="0.25">
      <c r="A5498" s="576"/>
      <c r="B5498" s="550"/>
      <c r="C5498" s="178" t="s">
        <v>4167</v>
      </c>
      <c r="D5498" s="179" t="s">
        <v>4163</v>
      </c>
      <c r="E5498" s="43" t="s">
        <v>126</v>
      </c>
      <c r="F5498" s="43" t="s">
        <v>15</v>
      </c>
      <c r="G5498" s="57">
        <v>1410000</v>
      </c>
      <c r="H5498" s="57">
        <v>2820000</v>
      </c>
      <c r="I5498" s="57">
        <v>2</v>
      </c>
    </row>
    <row r="5499" spans="1:9" ht="30" x14ac:dyDescent="0.25">
      <c r="A5499" s="576"/>
      <c r="B5499" s="550"/>
      <c r="C5499" s="178" t="s">
        <v>4168</v>
      </c>
      <c r="D5499" s="179" t="s">
        <v>4163</v>
      </c>
      <c r="E5499" s="43" t="s">
        <v>126</v>
      </c>
      <c r="F5499" s="43" t="s">
        <v>15</v>
      </c>
      <c r="G5499" s="57">
        <v>1800000</v>
      </c>
      <c r="H5499" s="57">
        <v>1800000</v>
      </c>
      <c r="I5499" s="57">
        <v>1</v>
      </c>
    </row>
    <row r="5500" spans="1:9" ht="30" x14ac:dyDescent="0.25">
      <c r="A5500" s="576"/>
      <c r="B5500" s="550"/>
      <c r="C5500" s="180" t="s">
        <v>4169</v>
      </c>
      <c r="D5500" s="179" t="s">
        <v>4163</v>
      </c>
      <c r="E5500" s="43" t="s">
        <v>126</v>
      </c>
      <c r="F5500" s="43" t="s">
        <v>15</v>
      </c>
      <c r="G5500" s="57">
        <v>1760000</v>
      </c>
      <c r="H5500" s="57">
        <v>5280000</v>
      </c>
      <c r="I5500" s="57">
        <v>3</v>
      </c>
    </row>
    <row r="5501" spans="1:9" ht="30" x14ac:dyDescent="0.25">
      <c r="A5501" s="576"/>
      <c r="B5501" s="550"/>
      <c r="C5501" s="178" t="s">
        <v>4170</v>
      </c>
      <c r="D5501" s="179" t="s">
        <v>4163</v>
      </c>
      <c r="E5501" s="43" t="s">
        <v>126</v>
      </c>
      <c r="F5501" s="43" t="s">
        <v>15</v>
      </c>
      <c r="G5501" s="57">
        <v>3720000</v>
      </c>
      <c r="H5501" s="57">
        <v>3720000</v>
      </c>
      <c r="I5501" s="57">
        <v>1</v>
      </c>
    </row>
    <row r="5502" spans="1:9" ht="30" x14ac:dyDescent="0.25">
      <c r="A5502" s="576"/>
      <c r="B5502" s="550"/>
      <c r="C5502" s="180" t="s">
        <v>4171</v>
      </c>
      <c r="D5502" s="179" t="s">
        <v>4172</v>
      </c>
      <c r="E5502" s="43" t="s">
        <v>126</v>
      </c>
      <c r="F5502" s="43" t="s">
        <v>15</v>
      </c>
      <c r="G5502" s="57">
        <v>155000</v>
      </c>
      <c r="H5502" s="57">
        <v>155000</v>
      </c>
      <c r="I5502" s="57">
        <v>1</v>
      </c>
    </row>
    <row r="5503" spans="1:9" ht="30" x14ac:dyDescent="0.25">
      <c r="A5503" s="576"/>
      <c r="B5503" s="550"/>
      <c r="C5503" s="178" t="s">
        <v>4173</v>
      </c>
      <c r="D5503" s="179" t="s">
        <v>4172</v>
      </c>
      <c r="E5503" s="43" t="s">
        <v>126</v>
      </c>
      <c r="F5503" s="43" t="s">
        <v>15</v>
      </c>
      <c r="G5503" s="57">
        <v>275000</v>
      </c>
      <c r="H5503" s="57">
        <v>550000</v>
      </c>
      <c r="I5503" s="57">
        <v>2</v>
      </c>
    </row>
    <row r="5504" spans="1:9" ht="30" x14ac:dyDescent="0.25">
      <c r="A5504" s="576"/>
      <c r="B5504" s="550"/>
      <c r="C5504" s="178" t="s">
        <v>4174</v>
      </c>
      <c r="D5504" s="179" t="s">
        <v>4172</v>
      </c>
      <c r="E5504" s="43" t="s">
        <v>126</v>
      </c>
      <c r="F5504" s="43" t="s">
        <v>15</v>
      </c>
      <c r="G5504" s="57">
        <v>280000</v>
      </c>
      <c r="H5504" s="57">
        <v>280000</v>
      </c>
      <c r="I5504" s="57">
        <v>1</v>
      </c>
    </row>
    <row r="5505" spans="1:11" ht="30" x14ac:dyDescent="0.25">
      <c r="A5505" s="576"/>
      <c r="B5505" s="550"/>
      <c r="C5505" s="178" t="s">
        <v>4175</v>
      </c>
      <c r="D5505" s="179" t="s">
        <v>4172</v>
      </c>
      <c r="E5505" s="43" t="s">
        <v>126</v>
      </c>
      <c r="F5505" s="43" t="s">
        <v>15</v>
      </c>
      <c r="G5505" s="57">
        <v>140000</v>
      </c>
      <c r="H5505" s="57">
        <v>280000</v>
      </c>
      <c r="I5505" s="57">
        <v>2</v>
      </c>
    </row>
    <row r="5506" spans="1:11" ht="30" x14ac:dyDescent="0.25">
      <c r="A5506" s="576"/>
      <c r="B5506" s="550"/>
      <c r="C5506" s="178" t="s">
        <v>4176</v>
      </c>
      <c r="D5506" s="179" t="s">
        <v>4172</v>
      </c>
      <c r="E5506" s="43" t="s">
        <v>126</v>
      </c>
      <c r="F5506" s="43" t="s">
        <v>15</v>
      </c>
      <c r="G5506" s="57">
        <v>140000</v>
      </c>
      <c r="H5506" s="57">
        <v>140000</v>
      </c>
      <c r="I5506" s="57">
        <v>1</v>
      </c>
    </row>
    <row r="5507" spans="1:11" ht="30" x14ac:dyDescent="0.25">
      <c r="A5507" s="576"/>
      <c r="B5507" s="550"/>
      <c r="C5507" s="178" t="s">
        <v>4177</v>
      </c>
      <c r="D5507" s="179" t="s">
        <v>4172</v>
      </c>
      <c r="E5507" s="43" t="s">
        <v>126</v>
      </c>
      <c r="F5507" s="43" t="s">
        <v>15</v>
      </c>
      <c r="G5507" s="57">
        <v>255000</v>
      </c>
      <c r="H5507" s="57">
        <v>255000</v>
      </c>
      <c r="I5507" s="57">
        <v>1</v>
      </c>
    </row>
    <row r="5508" spans="1:11" ht="30" x14ac:dyDescent="0.25">
      <c r="A5508" s="576"/>
      <c r="B5508" s="550"/>
      <c r="C5508" s="181" t="s">
        <v>4178</v>
      </c>
      <c r="D5508" s="179" t="s">
        <v>4179</v>
      </c>
      <c r="E5508" s="43" t="s">
        <v>14</v>
      </c>
      <c r="F5508" s="43" t="s">
        <v>15</v>
      </c>
      <c r="G5508" s="57">
        <v>40000</v>
      </c>
      <c r="H5508" s="61">
        <v>1200000</v>
      </c>
      <c r="I5508" s="57">
        <v>30</v>
      </c>
    </row>
    <row r="5509" spans="1:11" x14ac:dyDescent="0.25">
      <c r="A5509" s="576"/>
      <c r="B5509" s="550"/>
      <c r="C5509" s="181" t="s">
        <v>4180</v>
      </c>
      <c r="D5509" s="179" t="s">
        <v>4181</v>
      </c>
      <c r="E5509" s="43" t="s">
        <v>14</v>
      </c>
      <c r="F5509" s="43" t="s">
        <v>15</v>
      </c>
      <c r="G5509" s="57">
        <v>65000</v>
      </c>
      <c r="H5509" s="61">
        <v>5200000</v>
      </c>
      <c r="I5509" s="57">
        <v>80</v>
      </c>
    </row>
    <row r="5510" spans="1:11" x14ac:dyDescent="0.25">
      <c r="A5510" s="576"/>
      <c r="B5510" s="550"/>
      <c r="C5510" s="181" t="s">
        <v>4182</v>
      </c>
      <c r="D5510" s="179" t="s">
        <v>4183</v>
      </c>
      <c r="E5510" s="43" t="s">
        <v>14</v>
      </c>
      <c r="F5510" s="43" t="s">
        <v>15</v>
      </c>
      <c r="G5510" s="57">
        <v>60000</v>
      </c>
      <c r="H5510" s="61">
        <v>1140000</v>
      </c>
      <c r="I5510" s="57">
        <v>19</v>
      </c>
    </row>
    <row r="5511" spans="1:11" x14ac:dyDescent="0.25">
      <c r="A5511" s="576"/>
      <c r="B5511" s="551" t="s">
        <v>258</v>
      </c>
      <c r="C5511" s="551"/>
      <c r="D5511" s="551"/>
      <c r="E5511" s="551"/>
      <c r="F5511" s="551"/>
      <c r="G5511" s="551"/>
      <c r="H5511" s="551"/>
      <c r="I5511" s="552"/>
    </row>
    <row r="5512" spans="1:11" x14ac:dyDescent="0.25">
      <c r="A5512" s="576"/>
      <c r="B5512" s="433" t="s">
        <v>154</v>
      </c>
      <c r="C5512" s="433"/>
      <c r="D5512" s="433"/>
      <c r="E5512" s="433"/>
      <c r="F5512" s="433"/>
      <c r="G5512" s="433"/>
      <c r="H5512" s="433"/>
      <c r="I5512" s="434"/>
    </row>
    <row r="5513" spans="1:11" s="52" customFormat="1" ht="30" x14ac:dyDescent="0.25">
      <c r="A5513" s="576"/>
      <c r="B5513" s="67">
        <v>4251</v>
      </c>
      <c r="C5513" s="164">
        <v>45211113</v>
      </c>
      <c r="D5513" s="165" t="s">
        <v>260</v>
      </c>
      <c r="E5513" s="51" t="s">
        <v>126</v>
      </c>
      <c r="F5513" s="51" t="s">
        <v>121</v>
      </c>
      <c r="G5513" s="56">
        <v>63998000</v>
      </c>
      <c r="H5513" s="56">
        <v>63998000</v>
      </c>
      <c r="I5513" s="56">
        <v>1</v>
      </c>
    </row>
    <row r="5514" spans="1:11" s="52" customFormat="1" x14ac:dyDescent="0.25">
      <c r="A5514" s="576"/>
      <c r="B5514" s="67"/>
      <c r="C5514" s="304"/>
      <c r="D5514" s="433" t="s">
        <v>118</v>
      </c>
      <c r="E5514" s="433"/>
      <c r="F5514" s="433"/>
      <c r="G5514" s="433"/>
      <c r="H5514" s="433"/>
      <c r="I5514" s="433"/>
      <c r="J5514" s="433"/>
      <c r="K5514" s="434"/>
    </row>
    <row r="5515" spans="1:11" s="52" customFormat="1" ht="28.5" x14ac:dyDescent="0.25">
      <c r="A5515" s="576"/>
      <c r="B5515" s="305" t="s">
        <v>5854</v>
      </c>
      <c r="C5515" s="305" t="s">
        <v>5853</v>
      </c>
      <c r="D5515" s="306" t="s">
        <v>5477</v>
      </c>
      <c r="E5515" s="305" t="s">
        <v>3160</v>
      </c>
      <c r="F5515" s="305" t="s">
        <v>121</v>
      </c>
      <c r="G5515" s="305">
        <v>946620</v>
      </c>
      <c r="H5515" s="305">
        <v>946620</v>
      </c>
      <c r="I5515" s="305">
        <v>1</v>
      </c>
    </row>
    <row r="5516" spans="1:11" x14ac:dyDescent="0.25">
      <c r="A5516" s="576"/>
      <c r="B5516" s="539" t="s">
        <v>261</v>
      </c>
      <c r="C5516" s="539"/>
      <c r="D5516" s="539"/>
      <c r="E5516" s="539"/>
      <c r="F5516" s="539"/>
      <c r="G5516" s="539"/>
      <c r="H5516" s="539"/>
      <c r="I5516" s="540"/>
    </row>
    <row r="5517" spans="1:11" x14ac:dyDescent="0.25">
      <c r="A5517" s="576"/>
      <c r="B5517" s="433" t="s">
        <v>154</v>
      </c>
      <c r="C5517" s="433"/>
      <c r="D5517" s="433"/>
      <c r="E5517" s="433"/>
      <c r="F5517" s="433"/>
      <c r="G5517" s="433"/>
      <c r="H5517" s="433"/>
      <c r="I5517" s="434"/>
    </row>
    <row r="5518" spans="1:11" s="52" customFormat="1" ht="30" x14ac:dyDescent="0.25">
      <c r="A5518" s="576"/>
      <c r="B5518" s="68">
        <v>4251</v>
      </c>
      <c r="C5518" s="164">
        <v>45261170</v>
      </c>
      <c r="D5518" s="165" t="s">
        <v>263</v>
      </c>
      <c r="E5518" s="51" t="s">
        <v>126</v>
      </c>
      <c r="F5518" s="51" t="s">
        <v>121</v>
      </c>
      <c r="G5518" s="56">
        <v>6439725</v>
      </c>
      <c r="H5518" s="56">
        <v>6439725</v>
      </c>
      <c r="I5518" s="56">
        <v>1</v>
      </c>
    </row>
    <row r="5519" spans="1:11" x14ac:dyDescent="0.25">
      <c r="A5519" s="576"/>
      <c r="B5519" s="433" t="s">
        <v>118</v>
      </c>
      <c r="C5519" s="433"/>
      <c r="D5519" s="433"/>
      <c r="E5519" s="433"/>
      <c r="F5519" s="433"/>
      <c r="G5519" s="433"/>
      <c r="H5519" s="433"/>
      <c r="I5519" s="434"/>
    </row>
    <row r="5520" spans="1:11" s="8" customFormat="1" ht="30" x14ac:dyDescent="0.25">
      <c r="A5520" s="576"/>
      <c r="B5520" s="65">
        <v>4251</v>
      </c>
      <c r="C5520" s="174">
        <v>71351540</v>
      </c>
      <c r="D5520" s="175" t="s">
        <v>2960</v>
      </c>
      <c r="E5520" s="65" t="s">
        <v>172</v>
      </c>
      <c r="F5520" s="65" t="s">
        <v>121</v>
      </c>
      <c r="G5520" s="7">
        <v>60275</v>
      </c>
      <c r="H5520" s="7">
        <v>60275</v>
      </c>
      <c r="I5520" s="7">
        <v>1</v>
      </c>
    </row>
    <row r="5521" spans="1:9" x14ac:dyDescent="0.25">
      <c r="A5521" s="576"/>
      <c r="B5521" s="546" t="s">
        <v>267</v>
      </c>
      <c r="C5521" s="539"/>
      <c r="D5521" s="539"/>
      <c r="E5521" s="539"/>
      <c r="F5521" s="539"/>
      <c r="G5521" s="539"/>
      <c r="H5521" s="539"/>
      <c r="I5521" s="540"/>
    </row>
    <row r="5522" spans="1:9" x14ac:dyDescent="0.25">
      <c r="A5522" s="576"/>
      <c r="B5522" s="521" t="s">
        <v>118</v>
      </c>
      <c r="C5522" s="433"/>
      <c r="D5522" s="433"/>
      <c r="E5522" s="433"/>
      <c r="F5522" s="433"/>
      <c r="G5522" s="433"/>
      <c r="H5522" s="433"/>
      <c r="I5522" s="434"/>
    </row>
    <row r="5523" spans="1:9" ht="45" x14ac:dyDescent="0.25">
      <c r="A5523" s="576"/>
      <c r="B5523" s="522">
        <v>4239</v>
      </c>
      <c r="C5523" s="166" t="s">
        <v>4184</v>
      </c>
      <c r="D5523" s="167" t="s">
        <v>4185</v>
      </c>
      <c r="E5523" s="43" t="s">
        <v>14</v>
      </c>
      <c r="F5523" s="43" t="s">
        <v>121</v>
      </c>
      <c r="G5523" s="57">
        <v>407200</v>
      </c>
      <c r="H5523" s="57">
        <v>407200</v>
      </c>
      <c r="I5523" s="57">
        <v>1</v>
      </c>
    </row>
    <row r="5524" spans="1:9" ht="90" x14ac:dyDescent="0.25">
      <c r="A5524" s="576"/>
      <c r="B5524" s="523"/>
      <c r="C5524" s="166" t="s">
        <v>4186</v>
      </c>
      <c r="D5524" s="167" t="s">
        <v>4187</v>
      </c>
      <c r="E5524" s="43" t="s">
        <v>14</v>
      </c>
      <c r="F5524" s="43" t="s">
        <v>121</v>
      </c>
      <c r="G5524" s="57">
        <v>955500</v>
      </c>
      <c r="H5524" s="57">
        <v>955500</v>
      </c>
      <c r="I5524" s="57">
        <v>1</v>
      </c>
    </row>
    <row r="5525" spans="1:9" ht="45" x14ac:dyDescent="0.25">
      <c r="A5525" s="576"/>
      <c r="B5525" s="523"/>
      <c r="C5525" s="166" t="s">
        <v>4188</v>
      </c>
      <c r="D5525" s="167" t="s">
        <v>4189</v>
      </c>
      <c r="E5525" s="43" t="s">
        <v>14</v>
      </c>
      <c r="F5525" s="43" t="s">
        <v>121</v>
      </c>
      <c r="G5525" s="57">
        <v>871200</v>
      </c>
      <c r="H5525" s="57">
        <v>871200</v>
      </c>
      <c r="I5525" s="57">
        <v>1</v>
      </c>
    </row>
    <row r="5526" spans="1:9" ht="45" x14ac:dyDescent="0.25">
      <c r="A5526" s="576"/>
      <c r="B5526" s="523"/>
      <c r="C5526" s="166" t="s">
        <v>4190</v>
      </c>
      <c r="D5526" s="167" t="s">
        <v>4191</v>
      </c>
      <c r="E5526" s="43" t="s">
        <v>14</v>
      </c>
      <c r="F5526" s="43" t="s">
        <v>121</v>
      </c>
      <c r="G5526" s="57">
        <v>992800</v>
      </c>
      <c r="H5526" s="57">
        <v>992800</v>
      </c>
      <c r="I5526" s="57">
        <v>1</v>
      </c>
    </row>
    <row r="5527" spans="1:9" ht="45" x14ac:dyDescent="0.25">
      <c r="A5527" s="576"/>
      <c r="B5527" s="523"/>
      <c r="C5527" s="166" t="s">
        <v>4192</v>
      </c>
      <c r="D5527" s="167" t="s">
        <v>4193</v>
      </c>
      <c r="E5527" s="43" t="s">
        <v>14</v>
      </c>
      <c r="F5527" s="43" t="s">
        <v>121</v>
      </c>
      <c r="G5527" s="57">
        <v>487200</v>
      </c>
      <c r="H5527" s="57">
        <v>487200</v>
      </c>
      <c r="I5527" s="57">
        <v>1</v>
      </c>
    </row>
    <row r="5528" spans="1:9" ht="45" x14ac:dyDescent="0.25">
      <c r="A5528" s="576"/>
      <c r="B5528" s="523"/>
      <c r="C5528" s="166" t="s">
        <v>4194</v>
      </c>
      <c r="D5528" s="167" t="s">
        <v>4195</v>
      </c>
      <c r="E5528" s="43" t="s">
        <v>14</v>
      </c>
      <c r="F5528" s="43" t="s">
        <v>121</v>
      </c>
      <c r="G5528" s="57">
        <v>459000</v>
      </c>
      <c r="H5528" s="57">
        <v>459000</v>
      </c>
      <c r="I5528" s="57">
        <v>1</v>
      </c>
    </row>
    <row r="5529" spans="1:9" ht="45" x14ac:dyDescent="0.25">
      <c r="A5529" s="576"/>
      <c r="B5529" s="523"/>
      <c r="C5529" s="166" t="s">
        <v>4196</v>
      </c>
      <c r="D5529" s="167" t="s">
        <v>4197</v>
      </c>
      <c r="E5529" s="43" t="s">
        <v>14</v>
      </c>
      <c r="F5529" s="43" t="s">
        <v>121</v>
      </c>
      <c r="G5529" s="57">
        <v>517500</v>
      </c>
      <c r="H5529" s="57">
        <v>517500</v>
      </c>
      <c r="I5529" s="57">
        <v>1</v>
      </c>
    </row>
    <row r="5530" spans="1:9" ht="45" x14ac:dyDescent="0.25">
      <c r="A5530" s="576"/>
      <c r="B5530" s="523"/>
      <c r="C5530" s="166" t="s">
        <v>4198</v>
      </c>
      <c r="D5530" s="167" t="s">
        <v>4199</v>
      </c>
      <c r="E5530" s="43" t="s">
        <v>14</v>
      </c>
      <c r="F5530" s="43" t="s">
        <v>121</v>
      </c>
      <c r="G5530" s="57">
        <v>714600</v>
      </c>
      <c r="H5530" s="57">
        <v>714600</v>
      </c>
      <c r="I5530" s="57">
        <v>1</v>
      </c>
    </row>
    <row r="5531" spans="1:9" ht="45" x14ac:dyDescent="0.25">
      <c r="A5531" s="576"/>
      <c r="B5531" s="523"/>
      <c r="C5531" s="166" t="s">
        <v>4200</v>
      </c>
      <c r="D5531" s="167" t="s">
        <v>4201</v>
      </c>
      <c r="E5531" s="43" t="s">
        <v>14</v>
      </c>
      <c r="F5531" s="43" t="s">
        <v>121</v>
      </c>
      <c r="G5531" s="57">
        <v>871200</v>
      </c>
      <c r="H5531" s="57">
        <v>871200</v>
      </c>
      <c r="I5531" s="57">
        <v>1</v>
      </c>
    </row>
    <row r="5532" spans="1:9" ht="60" x14ac:dyDescent="0.25">
      <c r="A5532" s="576"/>
      <c r="B5532" s="523"/>
      <c r="C5532" s="166" t="s">
        <v>4202</v>
      </c>
      <c r="D5532" s="167" t="s">
        <v>4203</v>
      </c>
      <c r="E5532" s="43" t="s">
        <v>14</v>
      </c>
      <c r="F5532" s="43" t="s">
        <v>121</v>
      </c>
      <c r="G5532" s="57">
        <v>1465000</v>
      </c>
      <c r="H5532" s="57">
        <v>1465000</v>
      </c>
      <c r="I5532" s="57">
        <v>1</v>
      </c>
    </row>
    <row r="5533" spans="1:9" ht="45" x14ac:dyDescent="0.25">
      <c r="A5533" s="576"/>
      <c r="B5533" s="523"/>
      <c r="C5533" s="166" t="s">
        <v>4204</v>
      </c>
      <c r="D5533" s="167" t="s">
        <v>4205</v>
      </c>
      <c r="E5533" s="43" t="s">
        <v>14</v>
      </c>
      <c r="F5533" s="43" t="s">
        <v>121</v>
      </c>
      <c r="G5533" s="57">
        <v>288000</v>
      </c>
      <c r="H5533" s="57">
        <v>288000</v>
      </c>
      <c r="I5533" s="57">
        <v>1</v>
      </c>
    </row>
    <row r="5534" spans="1:9" ht="45" x14ac:dyDescent="0.25">
      <c r="A5534" s="576"/>
      <c r="B5534" s="523"/>
      <c r="C5534" s="166" t="s">
        <v>4206</v>
      </c>
      <c r="D5534" s="167" t="s">
        <v>4207</v>
      </c>
      <c r="E5534" s="43" t="s">
        <v>14</v>
      </c>
      <c r="F5534" s="43" t="s">
        <v>121</v>
      </c>
      <c r="G5534" s="57">
        <v>320400</v>
      </c>
      <c r="H5534" s="57">
        <v>320400</v>
      </c>
      <c r="I5534" s="57">
        <v>1</v>
      </c>
    </row>
    <row r="5535" spans="1:9" ht="60" x14ac:dyDescent="0.25">
      <c r="A5535" s="576"/>
      <c r="B5535" s="523"/>
      <c r="C5535" s="166" t="s">
        <v>4208</v>
      </c>
      <c r="D5535" s="167" t="s">
        <v>4209</v>
      </c>
      <c r="E5535" s="43" t="s">
        <v>14</v>
      </c>
      <c r="F5535" s="43" t="s">
        <v>121</v>
      </c>
      <c r="G5535" s="57">
        <v>326400</v>
      </c>
      <c r="H5535" s="57">
        <v>326400</v>
      </c>
      <c r="I5535" s="57">
        <v>1</v>
      </c>
    </row>
    <row r="5536" spans="1:9" x14ac:dyDescent="0.25">
      <c r="A5536" s="576"/>
      <c r="B5536" s="524" t="s">
        <v>899</v>
      </c>
      <c r="C5536" s="524"/>
      <c r="D5536" s="524"/>
      <c r="E5536" s="524"/>
      <c r="F5536" s="524"/>
      <c r="G5536" s="524"/>
      <c r="H5536" s="524"/>
      <c r="I5536" s="525"/>
    </row>
    <row r="5537" spans="1:9" x14ac:dyDescent="0.25">
      <c r="A5537" s="576"/>
      <c r="B5537" s="526" t="s">
        <v>154</v>
      </c>
      <c r="C5537" s="526"/>
      <c r="D5537" s="526"/>
      <c r="E5537" s="526"/>
      <c r="F5537" s="526"/>
      <c r="G5537" s="526"/>
      <c r="H5537" s="526"/>
      <c r="I5537" s="526"/>
    </row>
    <row r="5538" spans="1:9" s="8" customFormat="1" ht="30" x14ac:dyDescent="0.25">
      <c r="A5538" s="576"/>
      <c r="B5538" s="510">
        <v>5112</v>
      </c>
      <c r="C5538" s="182">
        <v>45211140</v>
      </c>
      <c r="D5538" s="183" t="s">
        <v>4210</v>
      </c>
      <c r="E5538" s="69" t="s">
        <v>126</v>
      </c>
      <c r="F5538" s="69" t="s">
        <v>121</v>
      </c>
      <c r="G5538" s="70">
        <v>18620360</v>
      </c>
      <c r="H5538" s="70">
        <v>18620360</v>
      </c>
      <c r="I5538" s="70">
        <v>1</v>
      </c>
    </row>
    <row r="5539" spans="1:9" s="8" customFormat="1" ht="30" x14ac:dyDescent="0.25">
      <c r="A5539" s="576"/>
      <c r="B5539" s="512"/>
      <c r="C5539" s="184">
        <v>45211140</v>
      </c>
      <c r="D5539" s="185" t="s">
        <v>4211</v>
      </c>
      <c r="E5539" s="71" t="s">
        <v>126</v>
      </c>
      <c r="F5539" s="71" t="s">
        <v>121</v>
      </c>
      <c r="G5539" s="72">
        <v>19737630</v>
      </c>
      <c r="H5539" s="72">
        <v>19737630</v>
      </c>
      <c r="I5539" s="72">
        <v>1</v>
      </c>
    </row>
    <row r="5540" spans="1:9" x14ac:dyDescent="0.25">
      <c r="A5540" s="576"/>
      <c r="B5540" s="526" t="s">
        <v>118</v>
      </c>
      <c r="C5540" s="526"/>
      <c r="D5540" s="526"/>
      <c r="E5540" s="526"/>
      <c r="F5540" s="526"/>
      <c r="G5540" s="526"/>
      <c r="H5540" s="526"/>
      <c r="I5540" s="526"/>
    </row>
    <row r="5541" spans="1:9" s="8" customFormat="1" ht="30" x14ac:dyDescent="0.25">
      <c r="A5541" s="576"/>
      <c r="B5541" s="510">
        <v>5112</v>
      </c>
      <c r="C5541" s="182">
        <v>71351540</v>
      </c>
      <c r="D5541" s="183" t="s">
        <v>4212</v>
      </c>
      <c r="E5541" s="69" t="s">
        <v>172</v>
      </c>
      <c r="F5541" s="69" t="s">
        <v>121</v>
      </c>
      <c r="G5541" s="70">
        <v>364272</v>
      </c>
      <c r="H5541" s="70">
        <v>364272</v>
      </c>
      <c r="I5541" s="70">
        <v>1</v>
      </c>
    </row>
    <row r="5542" spans="1:9" s="8" customFormat="1" ht="30" x14ac:dyDescent="0.25">
      <c r="A5542" s="576"/>
      <c r="B5542" s="511"/>
      <c r="C5542" s="174">
        <v>71351540</v>
      </c>
      <c r="D5542" s="175" t="s">
        <v>4213</v>
      </c>
      <c r="E5542" s="65" t="s">
        <v>172</v>
      </c>
      <c r="F5542" s="65" t="s">
        <v>121</v>
      </c>
      <c r="G5542" s="7">
        <v>389328</v>
      </c>
      <c r="H5542" s="7">
        <v>389328</v>
      </c>
      <c r="I5542" s="7">
        <v>1</v>
      </c>
    </row>
    <row r="5543" spans="1:9" s="8" customFormat="1" ht="30" x14ac:dyDescent="0.25">
      <c r="A5543" s="576"/>
      <c r="B5543" s="511"/>
      <c r="C5543" s="174">
        <v>98111140</v>
      </c>
      <c r="D5543" s="175" t="s">
        <v>4214</v>
      </c>
      <c r="E5543" s="65" t="s">
        <v>120</v>
      </c>
      <c r="F5543" s="65" t="s">
        <v>121</v>
      </c>
      <c r="G5543" s="7">
        <v>109284</v>
      </c>
      <c r="H5543" s="7">
        <v>109284</v>
      </c>
      <c r="I5543" s="7">
        <v>1</v>
      </c>
    </row>
    <row r="5544" spans="1:9" s="8" customFormat="1" ht="30" x14ac:dyDescent="0.25">
      <c r="A5544" s="576"/>
      <c r="B5544" s="512"/>
      <c r="C5544" s="174">
        <v>98111140</v>
      </c>
      <c r="D5544" s="175" t="s">
        <v>4215</v>
      </c>
      <c r="E5544" s="65" t="s">
        <v>120</v>
      </c>
      <c r="F5544" s="65" t="s">
        <v>121</v>
      </c>
      <c r="G5544" s="7">
        <v>116796</v>
      </c>
      <c r="H5544" s="7">
        <v>116796</v>
      </c>
      <c r="I5544" s="7">
        <v>1</v>
      </c>
    </row>
    <row r="5545" spans="1:9" x14ac:dyDescent="0.25">
      <c r="A5545" s="576"/>
      <c r="B5545" s="513" t="s">
        <v>274</v>
      </c>
      <c r="C5545" s="514"/>
      <c r="D5545" s="514"/>
      <c r="E5545" s="514"/>
      <c r="F5545" s="514"/>
      <c r="G5545" s="514"/>
      <c r="H5545" s="514"/>
      <c r="I5545" s="515"/>
    </row>
    <row r="5546" spans="1:9" x14ac:dyDescent="0.25">
      <c r="A5546" s="576"/>
      <c r="B5546" s="516" t="s">
        <v>11</v>
      </c>
      <c r="C5546" s="517"/>
      <c r="D5546" s="517"/>
      <c r="E5546" s="517"/>
      <c r="F5546" s="517"/>
      <c r="G5546" s="517"/>
      <c r="H5546" s="517"/>
      <c r="I5546" s="518"/>
    </row>
    <row r="5547" spans="1:9" s="8" customFormat="1" x14ac:dyDescent="0.25">
      <c r="A5547" s="576"/>
      <c r="B5547" s="64">
        <v>4267</v>
      </c>
      <c r="C5547" s="174">
        <v>15897200</v>
      </c>
      <c r="D5547" s="175" t="s">
        <v>276</v>
      </c>
      <c r="E5547" s="65" t="s">
        <v>14</v>
      </c>
      <c r="F5547" s="65" t="s">
        <v>15</v>
      </c>
      <c r="G5547" s="7">
        <v>1205</v>
      </c>
      <c r="H5547" s="7">
        <v>5829790</v>
      </c>
      <c r="I5547" s="7">
        <v>4838</v>
      </c>
    </row>
    <row r="5548" spans="1:9" x14ac:dyDescent="0.25">
      <c r="A5548" s="576"/>
      <c r="B5548" s="519" t="s">
        <v>118</v>
      </c>
      <c r="C5548" s="519"/>
      <c r="D5548" s="519"/>
      <c r="E5548" s="519"/>
      <c r="F5548" s="519"/>
      <c r="G5548" s="519"/>
      <c r="H5548" s="519"/>
      <c r="I5548" s="519"/>
    </row>
    <row r="5549" spans="1:9" ht="30" x14ac:dyDescent="0.25">
      <c r="A5549" s="576"/>
      <c r="B5549" s="520">
        <v>4239</v>
      </c>
      <c r="C5549" s="172" t="s">
        <v>4216</v>
      </c>
      <c r="D5549" s="173" t="s">
        <v>4217</v>
      </c>
      <c r="E5549" s="46" t="s">
        <v>14</v>
      </c>
      <c r="F5549" s="46" t="s">
        <v>121</v>
      </c>
      <c r="G5549" s="60">
        <v>800000</v>
      </c>
      <c r="H5549" s="60">
        <v>800000</v>
      </c>
      <c r="I5549" s="60">
        <v>1</v>
      </c>
    </row>
    <row r="5550" spans="1:9" ht="45" x14ac:dyDescent="0.25">
      <c r="A5550" s="576"/>
      <c r="B5550" s="520"/>
      <c r="C5550" s="166" t="s">
        <v>4218</v>
      </c>
      <c r="D5550" s="167" t="s">
        <v>4219</v>
      </c>
      <c r="E5550" s="43" t="s">
        <v>14</v>
      </c>
      <c r="F5550" s="43" t="s">
        <v>121</v>
      </c>
      <c r="G5550" s="57">
        <v>840000</v>
      </c>
      <c r="H5550" s="57">
        <v>840000</v>
      </c>
      <c r="I5550" s="57">
        <v>1</v>
      </c>
    </row>
    <row r="5551" spans="1:9" ht="45" x14ac:dyDescent="0.25">
      <c r="A5551" s="576"/>
      <c r="B5551" s="520"/>
      <c r="C5551" s="166" t="s">
        <v>4220</v>
      </c>
      <c r="D5551" s="167" t="s">
        <v>4221</v>
      </c>
      <c r="E5551" s="43" t="s">
        <v>14</v>
      </c>
      <c r="F5551" s="43" t="s">
        <v>121</v>
      </c>
      <c r="G5551" s="57">
        <v>430000</v>
      </c>
      <c r="H5551" s="57">
        <v>430000</v>
      </c>
      <c r="I5551" s="57">
        <v>1</v>
      </c>
    </row>
    <row r="5552" spans="1:9" ht="30" x14ac:dyDescent="0.25">
      <c r="A5552" s="576"/>
      <c r="B5552" s="520"/>
      <c r="C5552" s="166" t="s">
        <v>4222</v>
      </c>
      <c r="D5552" s="167" t="s">
        <v>4223</v>
      </c>
      <c r="E5552" s="43" t="s">
        <v>14</v>
      </c>
      <c r="F5552" s="43" t="s">
        <v>121</v>
      </c>
      <c r="G5552" s="57">
        <v>840000</v>
      </c>
      <c r="H5552" s="57">
        <v>840000</v>
      </c>
      <c r="I5552" s="57">
        <v>1</v>
      </c>
    </row>
    <row r="5553" spans="1:9" ht="60" x14ac:dyDescent="0.25">
      <c r="A5553" s="576"/>
      <c r="B5553" s="520"/>
      <c r="C5553" s="166" t="s">
        <v>4224</v>
      </c>
      <c r="D5553" s="167" t="s">
        <v>4225</v>
      </c>
      <c r="E5553" s="43" t="s">
        <v>14</v>
      </c>
      <c r="F5553" s="43" t="s">
        <v>121</v>
      </c>
      <c r="G5553" s="57">
        <v>800000</v>
      </c>
      <c r="H5553" s="57">
        <v>800000</v>
      </c>
      <c r="I5553" s="57">
        <v>1</v>
      </c>
    </row>
    <row r="5554" spans="1:9" ht="30" x14ac:dyDescent="0.25">
      <c r="A5554" s="576"/>
      <c r="B5554" s="520"/>
      <c r="C5554" s="166" t="s">
        <v>4226</v>
      </c>
      <c r="D5554" s="167" t="s">
        <v>4227</v>
      </c>
      <c r="E5554" s="43" t="s">
        <v>14</v>
      </c>
      <c r="F5554" s="43" t="s">
        <v>121</v>
      </c>
      <c r="G5554" s="57">
        <v>430000</v>
      </c>
      <c r="H5554" s="57">
        <v>430000</v>
      </c>
      <c r="I5554" s="57">
        <v>1</v>
      </c>
    </row>
    <row r="5555" spans="1:9" ht="45" x14ac:dyDescent="0.25">
      <c r="A5555" s="576"/>
      <c r="B5555" s="520"/>
      <c r="C5555" s="166" t="s">
        <v>4228</v>
      </c>
      <c r="D5555" s="167" t="s">
        <v>4229</v>
      </c>
      <c r="E5555" s="43" t="s">
        <v>14</v>
      </c>
      <c r="F5555" s="43" t="s">
        <v>121</v>
      </c>
      <c r="G5555" s="57">
        <v>2540000</v>
      </c>
      <c r="H5555" s="57">
        <v>2540000</v>
      </c>
      <c r="I5555" s="57">
        <v>1</v>
      </c>
    </row>
    <row r="5556" spans="1:9" ht="45" x14ac:dyDescent="0.25">
      <c r="A5556" s="576"/>
      <c r="B5556" s="520"/>
      <c r="C5556" s="166" t="s">
        <v>4230</v>
      </c>
      <c r="D5556" s="167" t="s">
        <v>4231</v>
      </c>
      <c r="E5556" s="43" t="s">
        <v>14</v>
      </c>
      <c r="F5556" s="43" t="s">
        <v>121</v>
      </c>
      <c r="G5556" s="57">
        <v>1150000</v>
      </c>
      <c r="H5556" s="57">
        <v>1150000</v>
      </c>
      <c r="I5556" s="57">
        <v>1</v>
      </c>
    </row>
    <row r="5557" spans="1:9" s="52" customFormat="1" ht="45" x14ac:dyDescent="0.25">
      <c r="A5557" s="576"/>
      <c r="B5557" s="520"/>
      <c r="C5557" s="164">
        <v>79951100</v>
      </c>
      <c r="D5557" s="165" t="s">
        <v>4232</v>
      </c>
      <c r="E5557" s="51" t="s">
        <v>14</v>
      </c>
      <c r="F5557" s="51" t="s">
        <v>121</v>
      </c>
      <c r="G5557" s="56">
        <v>25000000</v>
      </c>
      <c r="H5557" s="56">
        <v>25000000</v>
      </c>
      <c r="I5557" s="56">
        <v>1</v>
      </c>
    </row>
    <row r="5558" spans="1:9" x14ac:dyDescent="0.25">
      <c r="A5558" s="576"/>
      <c r="B5558" s="514" t="s">
        <v>4233</v>
      </c>
      <c r="C5558" s="514"/>
      <c r="D5558" s="514"/>
      <c r="E5558" s="514"/>
      <c r="F5558" s="514"/>
      <c r="G5558" s="514"/>
      <c r="H5558" s="514"/>
      <c r="I5558" s="515"/>
    </row>
    <row r="5559" spans="1:9" x14ac:dyDescent="0.25">
      <c r="A5559" s="576"/>
      <c r="B5559" s="537" t="s">
        <v>154</v>
      </c>
      <c r="C5559" s="537"/>
      <c r="D5559" s="537"/>
      <c r="E5559" s="537"/>
      <c r="F5559" s="537"/>
      <c r="G5559" s="537"/>
      <c r="H5559" s="537"/>
      <c r="I5559" s="538"/>
    </row>
    <row r="5560" spans="1:9" ht="45" x14ac:dyDescent="0.25">
      <c r="A5560" s="576"/>
      <c r="B5560" s="43">
        <v>5113</v>
      </c>
      <c r="C5560" s="166" t="s">
        <v>4234</v>
      </c>
      <c r="D5560" s="167" t="s">
        <v>4235</v>
      </c>
      <c r="E5560" s="43" t="s">
        <v>149</v>
      </c>
      <c r="F5560" s="43" t="s">
        <v>121</v>
      </c>
      <c r="G5560" s="57">
        <v>0</v>
      </c>
      <c r="H5560" s="57">
        <v>0</v>
      </c>
      <c r="I5560" s="57">
        <v>1</v>
      </c>
    </row>
    <row r="5561" spans="1:9" x14ac:dyDescent="0.25">
      <c r="A5561" s="576"/>
      <c r="B5561" s="537" t="s">
        <v>118</v>
      </c>
      <c r="C5561" s="537"/>
      <c r="D5561" s="537"/>
      <c r="E5561" s="537"/>
      <c r="F5561" s="537"/>
      <c r="G5561" s="537"/>
      <c r="H5561" s="537"/>
      <c r="I5561" s="538"/>
    </row>
    <row r="5562" spans="1:9" s="52" customFormat="1" ht="45" x14ac:dyDescent="0.25">
      <c r="A5562" s="576"/>
      <c r="B5562" s="520">
        <v>5113</v>
      </c>
      <c r="C5562" s="166" t="s">
        <v>5489</v>
      </c>
      <c r="D5562" s="167" t="s">
        <v>4236</v>
      </c>
      <c r="E5562" s="51" t="s">
        <v>520</v>
      </c>
      <c r="F5562" s="51" t="s">
        <v>121</v>
      </c>
      <c r="G5562" s="56">
        <v>0</v>
      </c>
      <c r="H5562" s="56">
        <v>0</v>
      </c>
      <c r="I5562" s="56">
        <v>1</v>
      </c>
    </row>
    <row r="5563" spans="1:9" ht="30" x14ac:dyDescent="0.25">
      <c r="A5563" s="576"/>
      <c r="B5563" s="520"/>
      <c r="C5563" s="166" t="s">
        <v>4237</v>
      </c>
      <c r="D5563" s="167" t="s">
        <v>532</v>
      </c>
      <c r="E5563" s="43" t="s">
        <v>120</v>
      </c>
      <c r="F5563" s="43" t="s">
        <v>121</v>
      </c>
      <c r="G5563" s="57">
        <v>0</v>
      </c>
      <c r="H5563" s="57">
        <v>0</v>
      </c>
      <c r="I5563" s="57">
        <v>1</v>
      </c>
    </row>
    <row r="5564" spans="1:9" x14ac:dyDescent="0.25">
      <c r="A5564" s="576"/>
      <c r="B5564" s="539" t="s">
        <v>295</v>
      </c>
      <c r="C5564" s="539"/>
      <c r="D5564" s="539"/>
      <c r="E5564" s="539"/>
      <c r="F5564" s="539"/>
      <c r="G5564" s="539"/>
      <c r="H5564" s="539"/>
      <c r="I5564" s="540"/>
    </row>
    <row r="5565" spans="1:9" x14ac:dyDescent="0.25">
      <c r="A5565" s="576"/>
      <c r="B5565" s="521" t="s">
        <v>11</v>
      </c>
      <c r="C5565" s="433"/>
      <c r="D5565" s="433"/>
      <c r="E5565" s="433"/>
      <c r="F5565" s="433"/>
      <c r="G5565" s="433"/>
      <c r="H5565" s="433"/>
      <c r="I5565" s="434"/>
    </row>
    <row r="5566" spans="1:9" x14ac:dyDescent="0.25">
      <c r="A5566" s="576"/>
      <c r="B5566" s="534">
        <v>4861</v>
      </c>
      <c r="C5566" s="186" t="s">
        <v>4238</v>
      </c>
      <c r="D5566" s="187" t="s">
        <v>4239</v>
      </c>
      <c r="E5566" s="45" t="s">
        <v>14</v>
      </c>
      <c r="F5566" s="45" t="s">
        <v>15</v>
      </c>
      <c r="G5566" s="14">
        <v>250000</v>
      </c>
      <c r="H5566" s="14">
        <v>250000</v>
      </c>
      <c r="I5566" s="14">
        <v>1</v>
      </c>
    </row>
    <row r="5567" spans="1:9" x14ac:dyDescent="0.25">
      <c r="A5567" s="576"/>
      <c r="B5567" s="535"/>
      <c r="C5567" s="186" t="s">
        <v>4240</v>
      </c>
      <c r="D5567" s="187" t="s">
        <v>4241</v>
      </c>
      <c r="E5567" s="45" t="s">
        <v>14</v>
      </c>
      <c r="F5567" s="45" t="s">
        <v>15</v>
      </c>
      <c r="G5567" s="14">
        <v>150000</v>
      </c>
      <c r="H5567" s="14">
        <v>600000</v>
      </c>
      <c r="I5567" s="14">
        <v>4</v>
      </c>
    </row>
    <row r="5568" spans="1:9" x14ac:dyDescent="0.25">
      <c r="A5568" s="576"/>
      <c r="B5568" s="535"/>
      <c r="C5568" s="186" t="s">
        <v>4242</v>
      </c>
      <c r="D5568" s="187" t="s">
        <v>4243</v>
      </c>
      <c r="E5568" s="45" t="s">
        <v>14</v>
      </c>
      <c r="F5568" s="45" t="s">
        <v>15</v>
      </c>
      <c r="G5568" s="14">
        <v>150000</v>
      </c>
      <c r="H5568" s="14">
        <v>300000</v>
      </c>
      <c r="I5568" s="14">
        <v>2</v>
      </c>
    </row>
    <row r="5569" spans="1:11" x14ac:dyDescent="0.25">
      <c r="A5569" s="576"/>
      <c r="B5569" s="535"/>
      <c r="C5569" s="186" t="s">
        <v>4244</v>
      </c>
      <c r="D5569" s="187" t="s">
        <v>4245</v>
      </c>
      <c r="E5569" s="45" t="s">
        <v>14</v>
      </c>
      <c r="F5569" s="45" t="s">
        <v>15</v>
      </c>
      <c r="G5569" s="14">
        <v>100000</v>
      </c>
      <c r="H5569" s="14">
        <v>2700000</v>
      </c>
      <c r="I5569" s="14">
        <v>27</v>
      </c>
    </row>
    <row r="5570" spans="1:11" x14ac:dyDescent="0.25">
      <c r="A5570" s="576"/>
      <c r="B5570" s="535"/>
      <c r="C5570" s="186" t="s">
        <v>4246</v>
      </c>
      <c r="D5570" s="187" t="s">
        <v>4247</v>
      </c>
      <c r="E5570" s="45" t="s">
        <v>14</v>
      </c>
      <c r="F5570" s="45" t="s">
        <v>15</v>
      </c>
      <c r="G5570" s="14">
        <v>100000</v>
      </c>
      <c r="H5570" s="14">
        <v>300000</v>
      </c>
      <c r="I5570" s="14">
        <v>3</v>
      </c>
    </row>
    <row r="5571" spans="1:11" x14ac:dyDescent="0.25">
      <c r="A5571" s="576"/>
      <c r="B5571" s="535"/>
      <c r="C5571" s="186" t="s">
        <v>4248</v>
      </c>
      <c r="D5571" s="187" t="s">
        <v>4249</v>
      </c>
      <c r="E5571" s="45" t="s">
        <v>14</v>
      </c>
      <c r="F5571" s="45" t="s">
        <v>15</v>
      </c>
      <c r="G5571" s="61">
        <v>125000</v>
      </c>
      <c r="H5571" s="14">
        <v>250000</v>
      </c>
      <c r="I5571" s="61">
        <v>2</v>
      </c>
    </row>
    <row r="5572" spans="1:11" x14ac:dyDescent="0.25">
      <c r="A5572" s="576"/>
      <c r="B5572" s="535"/>
      <c r="C5572" s="186" t="s">
        <v>4250</v>
      </c>
      <c r="D5572" s="187" t="s">
        <v>4251</v>
      </c>
      <c r="E5572" s="45" t="s">
        <v>14</v>
      </c>
      <c r="F5572" s="45" t="s">
        <v>15</v>
      </c>
      <c r="G5572" s="61">
        <v>100000</v>
      </c>
      <c r="H5572" s="14">
        <v>600000</v>
      </c>
      <c r="I5572" s="61">
        <v>6</v>
      </c>
    </row>
    <row r="5573" spans="1:11" ht="30" x14ac:dyDescent="0.25">
      <c r="A5573" s="576"/>
      <c r="B5573" s="535"/>
      <c r="C5573" s="186" t="s">
        <v>4252</v>
      </c>
      <c r="D5573" s="187" t="s">
        <v>4253</v>
      </c>
      <c r="E5573" s="45" t="s">
        <v>14</v>
      </c>
      <c r="F5573" s="45" t="s">
        <v>15</v>
      </c>
      <c r="G5573" s="61">
        <v>30000</v>
      </c>
      <c r="H5573" s="14">
        <v>180000</v>
      </c>
      <c r="I5573" s="61">
        <v>6</v>
      </c>
    </row>
    <row r="5574" spans="1:11" x14ac:dyDescent="0.25">
      <c r="A5574" s="576"/>
      <c r="B5574" s="535"/>
      <c r="C5574" s="186" t="s">
        <v>4254</v>
      </c>
      <c r="D5574" s="187" t="s">
        <v>4255</v>
      </c>
      <c r="E5574" s="45" t="s">
        <v>14</v>
      </c>
      <c r="F5574" s="45" t="s">
        <v>15</v>
      </c>
      <c r="G5574" s="61">
        <v>70000</v>
      </c>
      <c r="H5574" s="14">
        <v>280000</v>
      </c>
      <c r="I5574" s="61">
        <v>4</v>
      </c>
    </row>
    <row r="5575" spans="1:11" x14ac:dyDescent="0.25">
      <c r="A5575" s="576"/>
      <c r="B5575" s="535"/>
      <c r="C5575" s="186" t="s">
        <v>4256</v>
      </c>
      <c r="D5575" s="187" t="s">
        <v>4257</v>
      </c>
      <c r="E5575" s="45" t="s">
        <v>14</v>
      </c>
      <c r="F5575" s="45" t="s">
        <v>15</v>
      </c>
      <c r="G5575" s="61">
        <v>120000</v>
      </c>
      <c r="H5575" s="14">
        <v>720000</v>
      </c>
      <c r="I5575" s="61">
        <v>6</v>
      </c>
    </row>
    <row r="5576" spans="1:11" x14ac:dyDescent="0.25">
      <c r="A5576" s="576"/>
      <c r="B5576" s="535"/>
      <c r="C5576" s="186" t="s">
        <v>4258</v>
      </c>
      <c r="D5576" s="187" t="s">
        <v>4259</v>
      </c>
      <c r="E5576" s="45" t="s">
        <v>14</v>
      </c>
      <c r="F5576" s="45" t="s">
        <v>15</v>
      </c>
      <c r="G5576" s="14">
        <v>50000</v>
      </c>
      <c r="H5576" s="14">
        <v>100000</v>
      </c>
      <c r="I5576" s="14">
        <v>2</v>
      </c>
    </row>
    <row r="5577" spans="1:11" x14ac:dyDescent="0.25">
      <c r="A5577" s="576"/>
      <c r="B5577" s="536"/>
      <c r="C5577" s="186" t="s">
        <v>4260</v>
      </c>
      <c r="D5577" s="187" t="s">
        <v>4261</v>
      </c>
      <c r="E5577" s="45" t="s">
        <v>126</v>
      </c>
      <c r="F5577" s="45" t="s">
        <v>15</v>
      </c>
      <c r="G5577" s="14">
        <v>12000</v>
      </c>
      <c r="H5577" s="14">
        <v>720000</v>
      </c>
      <c r="I5577" s="14">
        <v>60</v>
      </c>
    </row>
    <row r="5578" spans="1:11" x14ac:dyDescent="0.25">
      <c r="A5578" s="576"/>
      <c r="B5578" s="336"/>
      <c r="C5578" s="186" t="s">
        <v>5900</v>
      </c>
      <c r="D5578" s="186" t="s">
        <v>4261</v>
      </c>
      <c r="E5578" s="186" t="s">
        <v>126</v>
      </c>
      <c r="F5578" s="186" t="s">
        <v>15</v>
      </c>
      <c r="G5578" s="342">
        <v>10360</v>
      </c>
      <c r="H5578" s="342">
        <v>621600</v>
      </c>
      <c r="I5578" s="186">
        <v>60</v>
      </c>
    </row>
    <row r="5579" spans="1:11" x14ac:dyDescent="0.25">
      <c r="A5579" s="576"/>
      <c r="B5579" s="336"/>
      <c r="C5579" s="186" t="s">
        <v>5901</v>
      </c>
      <c r="D5579" s="186" t="s">
        <v>3820</v>
      </c>
      <c r="E5579" s="186" t="s">
        <v>126</v>
      </c>
      <c r="F5579" s="186" t="s">
        <v>15</v>
      </c>
      <c r="G5579" s="342">
        <v>98400</v>
      </c>
      <c r="H5579" s="342">
        <v>98400</v>
      </c>
      <c r="I5579" s="186" t="s">
        <v>5509</v>
      </c>
    </row>
    <row r="5580" spans="1:11" x14ac:dyDescent="0.25">
      <c r="A5580" s="576"/>
      <c r="B5580" s="296"/>
      <c r="C5580" s="307"/>
      <c r="D5580" s="437" t="s">
        <v>118</v>
      </c>
      <c r="E5580" s="438"/>
      <c r="F5580" s="438"/>
      <c r="G5580" s="438"/>
      <c r="H5580" s="438"/>
      <c r="I5580" s="438"/>
      <c r="J5580" s="438"/>
      <c r="K5580" s="439"/>
    </row>
    <row r="5581" spans="1:11" x14ac:dyDescent="0.25">
      <c r="A5581" s="576"/>
    </row>
    <row r="5582" spans="1:11" x14ac:dyDescent="0.25">
      <c r="A5582" s="576"/>
      <c r="B5582" s="513" t="s">
        <v>296</v>
      </c>
      <c r="C5582" s="514"/>
      <c r="D5582" s="514"/>
      <c r="E5582" s="514"/>
      <c r="F5582" s="514"/>
      <c r="G5582" s="514"/>
      <c r="H5582" s="514"/>
      <c r="I5582" s="515"/>
    </row>
    <row r="5583" spans="1:11" x14ac:dyDescent="0.25">
      <c r="A5583" s="576"/>
      <c r="B5583" s="516"/>
      <c r="C5583" s="517"/>
      <c r="D5583" s="517"/>
      <c r="E5583" s="517"/>
      <c r="F5583" s="517"/>
      <c r="G5583" s="517"/>
      <c r="H5583" s="517"/>
      <c r="I5583" s="518"/>
    </row>
    <row r="5584" spans="1:11" x14ac:dyDescent="0.25">
      <c r="A5584" s="576"/>
      <c r="B5584" s="292"/>
      <c r="C5584" s="293"/>
      <c r="D5584" s="293"/>
      <c r="E5584" s="293"/>
      <c r="F5584" s="293"/>
      <c r="G5584" s="293"/>
      <c r="H5584" s="293"/>
      <c r="I5584" s="294"/>
    </row>
    <row r="5585" spans="1:9" ht="30" x14ac:dyDescent="0.25">
      <c r="A5585" s="576"/>
      <c r="B5585" s="435">
        <v>4251</v>
      </c>
      <c r="C5585" s="295" t="s">
        <v>5855</v>
      </c>
      <c r="D5585" s="253" t="s">
        <v>5477</v>
      </c>
      <c r="E5585" s="295" t="s">
        <v>3160</v>
      </c>
      <c r="F5585" s="295" t="s">
        <v>121</v>
      </c>
      <c r="G5585" s="295">
        <v>94500</v>
      </c>
      <c r="H5585" s="295">
        <v>94500</v>
      </c>
      <c r="I5585" s="295">
        <v>1</v>
      </c>
    </row>
    <row r="5586" spans="1:9" ht="30" x14ac:dyDescent="0.25">
      <c r="A5586" s="576"/>
      <c r="B5586" s="436"/>
      <c r="C5586" s="227" t="s">
        <v>4262</v>
      </c>
      <c r="D5586" s="253" t="s">
        <v>4263</v>
      </c>
      <c r="E5586" s="227" t="s">
        <v>126</v>
      </c>
      <c r="F5586" s="227" t="s">
        <v>15</v>
      </c>
      <c r="G5586" s="57">
        <v>6205500</v>
      </c>
      <c r="H5586" s="57">
        <v>6205500</v>
      </c>
      <c r="I5586" s="57">
        <v>1</v>
      </c>
    </row>
    <row r="5587" spans="1:9" ht="30" x14ac:dyDescent="0.25">
      <c r="A5587" s="576"/>
      <c r="B5587" s="541">
        <v>4239</v>
      </c>
      <c r="C5587" s="186" t="s">
        <v>4265</v>
      </c>
      <c r="D5587" s="187" t="s">
        <v>4264</v>
      </c>
      <c r="E5587" s="43" t="s">
        <v>14</v>
      </c>
      <c r="F5587" s="43" t="s">
        <v>121</v>
      </c>
      <c r="G5587" s="14">
        <v>700000</v>
      </c>
      <c r="H5587" s="14">
        <v>700000</v>
      </c>
      <c r="I5587" s="73">
        <v>1</v>
      </c>
    </row>
    <row r="5588" spans="1:9" ht="30" x14ac:dyDescent="0.25">
      <c r="A5588" s="576"/>
      <c r="B5588" s="541"/>
      <c r="C5588" s="186" t="s">
        <v>4266</v>
      </c>
      <c r="D5588" s="187" t="s">
        <v>4264</v>
      </c>
      <c r="E5588" s="43" t="s">
        <v>14</v>
      </c>
      <c r="F5588" s="43" t="s">
        <v>121</v>
      </c>
      <c r="G5588" s="14">
        <v>600000</v>
      </c>
      <c r="H5588" s="14">
        <v>600000</v>
      </c>
      <c r="I5588" s="73">
        <v>1</v>
      </c>
    </row>
    <row r="5589" spans="1:9" ht="30" x14ac:dyDescent="0.25">
      <c r="A5589" s="576"/>
      <c r="B5589" s="541"/>
      <c r="C5589" s="186" t="s">
        <v>4267</v>
      </c>
      <c r="D5589" s="187" t="s">
        <v>4264</v>
      </c>
      <c r="E5589" s="43" t="s">
        <v>14</v>
      </c>
      <c r="F5589" s="43" t="s">
        <v>121</v>
      </c>
      <c r="G5589" s="14">
        <v>1260000</v>
      </c>
      <c r="H5589" s="14">
        <v>1260000</v>
      </c>
      <c r="I5589" s="73">
        <v>1</v>
      </c>
    </row>
    <row r="5590" spans="1:9" ht="30" x14ac:dyDescent="0.25">
      <c r="A5590" s="576"/>
      <c r="B5590" s="541"/>
      <c r="C5590" s="186" t="s">
        <v>4268</v>
      </c>
      <c r="D5590" s="187" t="s">
        <v>4264</v>
      </c>
      <c r="E5590" s="43" t="s">
        <v>14</v>
      </c>
      <c r="F5590" s="43" t="s">
        <v>121</v>
      </c>
      <c r="G5590" s="14">
        <v>1000000</v>
      </c>
      <c r="H5590" s="14">
        <v>1000000</v>
      </c>
      <c r="I5590" s="73">
        <v>1</v>
      </c>
    </row>
    <row r="5591" spans="1:9" ht="30" x14ac:dyDescent="0.25">
      <c r="A5591" s="576"/>
      <c r="B5591" s="542"/>
      <c r="C5591" s="186" t="s">
        <v>4269</v>
      </c>
      <c r="D5591" s="187" t="s">
        <v>4264</v>
      </c>
      <c r="E5591" s="43" t="s">
        <v>14</v>
      </c>
      <c r="F5591" s="43" t="s">
        <v>121</v>
      </c>
      <c r="G5591" s="14">
        <v>2000000</v>
      </c>
      <c r="H5591" s="14">
        <v>2000000</v>
      </c>
      <c r="I5591" s="73">
        <v>1</v>
      </c>
    </row>
    <row r="5592" spans="1:9" x14ac:dyDescent="0.25">
      <c r="A5592" s="576"/>
      <c r="B5592" s="543" t="s">
        <v>297</v>
      </c>
      <c r="C5592" s="544"/>
      <c r="D5592" s="544"/>
      <c r="E5592" s="544"/>
      <c r="F5592" s="544"/>
      <c r="G5592" s="544"/>
      <c r="H5592" s="544"/>
      <c r="I5592" s="545"/>
    </row>
    <row r="5593" spans="1:9" x14ac:dyDescent="0.25">
      <c r="A5593" s="576"/>
      <c r="B5593" s="437" t="s">
        <v>11</v>
      </c>
      <c r="C5593" s="438"/>
      <c r="D5593" s="438"/>
      <c r="E5593" s="438"/>
      <c r="F5593" s="438"/>
      <c r="G5593" s="438"/>
      <c r="H5593" s="438"/>
      <c r="I5593" s="439"/>
    </row>
    <row r="5594" spans="1:9" x14ac:dyDescent="0.25">
      <c r="A5594" s="576"/>
      <c r="B5594" s="534">
        <v>4861</v>
      </c>
      <c r="C5594" s="188" t="s">
        <v>5902</v>
      </c>
      <c r="D5594" s="188" t="s">
        <v>4261</v>
      </c>
      <c r="E5594" s="338" t="s">
        <v>126</v>
      </c>
      <c r="F5594" s="50" t="s">
        <v>15</v>
      </c>
      <c r="G5594" s="337">
        <v>7850</v>
      </c>
      <c r="H5594" s="337">
        <v>785000</v>
      </c>
      <c r="I5594" s="337">
        <v>100</v>
      </c>
    </row>
    <row r="5595" spans="1:9" x14ac:dyDescent="0.25">
      <c r="A5595" s="576"/>
      <c r="B5595" s="535"/>
      <c r="C5595" s="188" t="s">
        <v>5903</v>
      </c>
      <c r="D5595" s="188" t="s">
        <v>3820</v>
      </c>
      <c r="E5595" s="338" t="s">
        <v>126</v>
      </c>
      <c r="F5595" s="50" t="s">
        <v>15</v>
      </c>
      <c r="G5595" s="337">
        <v>215000</v>
      </c>
      <c r="H5595" s="337">
        <v>215000</v>
      </c>
      <c r="I5595" s="337" t="s">
        <v>5509</v>
      </c>
    </row>
    <row r="5596" spans="1:9" x14ac:dyDescent="0.25">
      <c r="A5596" s="576"/>
      <c r="B5596" s="536"/>
      <c r="C5596" s="186" t="s">
        <v>4270</v>
      </c>
      <c r="D5596" s="188" t="s">
        <v>4261</v>
      </c>
      <c r="E5596" s="45" t="s">
        <v>126</v>
      </c>
      <c r="F5596" s="50" t="s">
        <v>15</v>
      </c>
      <c r="G5596" s="337">
        <v>10000</v>
      </c>
      <c r="H5596" s="337">
        <v>1000000</v>
      </c>
      <c r="I5596" s="337">
        <v>100</v>
      </c>
    </row>
    <row r="5597" spans="1:9" x14ac:dyDescent="0.25">
      <c r="A5597" s="576"/>
    </row>
    <row r="5598" spans="1:9" ht="15" customHeight="1" x14ac:dyDescent="0.25">
      <c r="A5598" s="576"/>
      <c r="B5598" s="437" t="s">
        <v>154</v>
      </c>
      <c r="C5598" s="438"/>
      <c r="D5598" s="438"/>
      <c r="E5598" s="438"/>
      <c r="F5598" s="438"/>
      <c r="G5598" s="438"/>
      <c r="H5598" s="438"/>
      <c r="I5598" s="439"/>
    </row>
    <row r="5599" spans="1:9" ht="30" x14ac:dyDescent="0.25">
      <c r="A5599" s="576"/>
      <c r="B5599" s="226">
        <v>4251</v>
      </c>
      <c r="C5599" s="227" t="s">
        <v>4271</v>
      </c>
      <c r="D5599" s="253" t="s">
        <v>171</v>
      </c>
      <c r="E5599" s="227" t="s">
        <v>126</v>
      </c>
      <c r="F5599" s="227" t="s">
        <v>121</v>
      </c>
      <c r="G5599" s="57">
        <v>3940000</v>
      </c>
      <c r="H5599" s="57">
        <v>3940000</v>
      </c>
      <c r="I5599" s="57">
        <v>1</v>
      </c>
    </row>
    <row r="5600" spans="1:9" x14ac:dyDescent="0.25">
      <c r="A5600" s="576"/>
      <c r="B5600" s="437" t="s">
        <v>118</v>
      </c>
      <c r="C5600" s="438"/>
      <c r="D5600" s="438"/>
      <c r="E5600" s="438"/>
      <c r="F5600" s="438"/>
      <c r="G5600" s="438"/>
      <c r="H5600" s="438"/>
      <c r="I5600" s="439"/>
    </row>
    <row r="5601" spans="1:9" ht="30" x14ac:dyDescent="0.25">
      <c r="A5601" s="576"/>
      <c r="B5601" s="295" t="s">
        <v>5854</v>
      </c>
      <c r="C5601" s="295" t="s">
        <v>5856</v>
      </c>
      <c r="D5601" s="295" t="s">
        <v>5477</v>
      </c>
      <c r="E5601" s="295" t="s">
        <v>3160</v>
      </c>
      <c r="F5601" s="295" t="s">
        <v>121</v>
      </c>
      <c r="G5601" s="295">
        <v>60000</v>
      </c>
      <c r="H5601" s="295">
        <v>60000</v>
      </c>
      <c r="I5601" s="295">
        <v>1</v>
      </c>
    </row>
    <row r="5602" spans="1:9" x14ac:dyDescent="0.25">
      <c r="A5602" s="576"/>
      <c r="B5602" s="45">
        <v>4239</v>
      </c>
      <c r="C5602" s="166" t="s">
        <v>4272</v>
      </c>
      <c r="D5602" s="167" t="s">
        <v>294</v>
      </c>
      <c r="E5602" s="43" t="s">
        <v>120</v>
      </c>
      <c r="F5602" s="43" t="s">
        <v>121</v>
      </c>
      <c r="G5602" s="57">
        <v>3000000</v>
      </c>
      <c r="H5602" s="57">
        <v>3000000</v>
      </c>
      <c r="I5602" s="57">
        <v>1</v>
      </c>
    </row>
    <row r="5603" spans="1:9" x14ac:dyDescent="0.25">
      <c r="A5603" s="576"/>
      <c r="B5603" s="546" t="s">
        <v>299</v>
      </c>
      <c r="C5603" s="539"/>
      <c r="D5603" s="539"/>
      <c r="E5603" s="539"/>
      <c r="F5603" s="539"/>
      <c r="G5603" s="539"/>
      <c r="H5603" s="539"/>
      <c r="I5603" s="540"/>
    </row>
    <row r="5604" spans="1:9" x14ac:dyDescent="0.25">
      <c r="A5604" s="576"/>
      <c r="B5604" s="437" t="s">
        <v>118</v>
      </c>
      <c r="C5604" s="438"/>
      <c r="D5604" s="438"/>
      <c r="E5604" s="438"/>
      <c r="F5604" s="438"/>
      <c r="G5604" s="438"/>
      <c r="H5604" s="438"/>
      <c r="I5604" s="439"/>
    </row>
    <row r="5605" spans="1:9" s="52" customFormat="1" ht="45" x14ac:dyDescent="0.25">
      <c r="A5605" s="576"/>
      <c r="B5605" s="532">
        <v>4215</v>
      </c>
      <c r="C5605" s="164">
        <v>66511140</v>
      </c>
      <c r="D5605" s="165" t="s">
        <v>4273</v>
      </c>
      <c r="E5605" s="51" t="s">
        <v>149</v>
      </c>
      <c r="F5605" s="51" t="s">
        <v>121</v>
      </c>
      <c r="G5605" s="56">
        <v>8550000</v>
      </c>
      <c r="H5605" s="56">
        <v>8550000</v>
      </c>
      <c r="I5605" s="56">
        <v>1</v>
      </c>
    </row>
    <row r="5606" spans="1:9" s="52" customFormat="1" ht="60" x14ac:dyDescent="0.25">
      <c r="A5606" s="576"/>
      <c r="B5606" s="533"/>
      <c r="C5606" s="164">
        <v>66511140</v>
      </c>
      <c r="D5606" s="165" t="s">
        <v>4274</v>
      </c>
      <c r="E5606" s="51" t="s">
        <v>149</v>
      </c>
      <c r="F5606" s="51" t="s">
        <v>121</v>
      </c>
      <c r="G5606" s="56">
        <v>51015000</v>
      </c>
      <c r="H5606" s="56">
        <v>51015000</v>
      </c>
      <c r="I5606" s="56">
        <v>1</v>
      </c>
    </row>
    <row r="5607" spans="1:9" x14ac:dyDescent="0.25">
      <c r="A5607" s="576"/>
      <c r="B5607" s="546" t="s">
        <v>642</v>
      </c>
      <c r="C5607" s="539"/>
      <c r="D5607" s="539"/>
      <c r="E5607" s="539"/>
      <c r="F5607" s="539"/>
      <c r="G5607" s="539"/>
      <c r="H5607" s="539"/>
      <c r="I5607" s="540"/>
    </row>
    <row r="5608" spans="1:9" x14ac:dyDescent="0.25">
      <c r="A5608" s="576"/>
      <c r="B5608" s="437" t="s">
        <v>118</v>
      </c>
      <c r="C5608" s="438"/>
      <c r="D5608" s="438"/>
      <c r="E5608" s="438"/>
      <c r="F5608" s="438"/>
      <c r="G5608" s="438"/>
      <c r="H5608" s="438"/>
      <c r="I5608" s="439"/>
    </row>
    <row r="5609" spans="1:9" x14ac:dyDescent="0.25">
      <c r="A5609" s="576"/>
      <c r="B5609" s="43">
        <v>4239</v>
      </c>
      <c r="C5609" s="166" t="s">
        <v>4275</v>
      </c>
      <c r="D5609" s="167" t="s">
        <v>294</v>
      </c>
      <c r="E5609" s="43" t="s">
        <v>120</v>
      </c>
      <c r="F5609" s="43" t="s">
        <v>121</v>
      </c>
      <c r="G5609" s="57">
        <v>1985900</v>
      </c>
      <c r="H5609" s="57">
        <v>1985900</v>
      </c>
      <c r="I5609" s="57">
        <v>1</v>
      </c>
    </row>
  </sheetData>
  <autoFilter ref="A12:I1381">
    <filterColumn colId="2" showButton="0"/>
  </autoFilter>
  <mergeCells count="1615">
    <mergeCell ref="B878:B1139"/>
    <mergeCell ref="B469:B472"/>
    <mergeCell ref="B3628:B3629"/>
    <mergeCell ref="B3338:B3370"/>
    <mergeCell ref="G3445:I3445"/>
    <mergeCell ref="B1906:B1913"/>
    <mergeCell ref="B2881:B2882"/>
    <mergeCell ref="B4225:G4225"/>
    <mergeCell ref="B4226:B4227"/>
    <mergeCell ref="B4228:G4228"/>
    <mergeCell ref="B4229:G4229"/>
    <mergeCell ref="B4230:B4240"/>
    <mergeCell ref="B4166:B4175"/>
    <mergeCell ref="B4176:B4178"/>
    <mergeCell ref="B4179:B4185"/>
    <mergeCell ref="B4186:G4186"/>
    <mergeCell ref="B1228:B1232"/>
    <mergeCell ref="B1220:B1226"/>
    <mergeCell ref="B1212:B1218"/>
    <mergeCell ref="B4190:B4191"/>
    <mergeCell ref="B4209:G4209"/>
    <mergeCell ref="B3653:G3653"/>
    <mergeCell ref="B3655:B3656"/>
    <mergeCell ref="B3657:B3688"/>
    <mergeCell ref="B3689"/>
    <mergeCell ref="B3690:B3739"/>
    <mergeCell ref="B3746:B3759"/>
    <mergeCell ref="B3654:G3654"/>
    <mergeCell ref="B3648:I3648"/>
    <mergeCell ref="B3650:B3651"/>
    <mergeCell ref="C3650:D3650"/>
    <mergeCell ref="E3650:E3651"/>
    <mergeCell ref="B301:B304"/>
    <mergeCell ref="B574:B578"/>
    <mergeCell ref="B579:G579"/>
    <mergeCell ref="B1340:G1340"/>
    <mergeCell ref="B1341:G1341"/>
    <mergeCell ref="B1360:G1360"/>
    <mergeCell ref="B1362:B1374"/>
    <mergeCell ref="B1375:G1375"/>
    <mergeCell ref="B1376:G1376"/>
    <mergeCell ref="B1378:G1378"/>
    <mergeCell ref="B1379:B1380"/>
    <mergeCell ref="B1381:G1381"/>
    <mergeCell ref="B2004:G2004"/>
    <mergeCell ref="B1937:B1938"/>
    <mergeCell ref="B1939:G1939"/>
    <mergeCell ref="B1942:G1942"/>
    <mergeCell ref="B542:G542"/>
    <mergeCell ref="B585:I585"/>
    <mergeCell ref="B1304:B1339"/>
    <mergeCell ref="B1945:G1945"/>
    <mergeCell ref="B1946:G1946"/>
    <mergeCell ref="B1901:G1901"/>
    <mergeCell ref="B1902:B1904"/>
    <mergeCell ref="B1905:G1905"/>
    <mergeCell ref="B2000:G2000"/>
    <mergeCell ref="B1604:G1604"/>
    <mergeCell ref="B1605:G1605"/>
    <mergeCell ref="B1842:G1842"/>
    <mergeCell ref="B1845:G1845"/>
    <mergeCell ref="B1846:G1846"/>
    <mergeCell ref="B1840:G1840"/>
    <mergeCell ref="B1815:G1815"/>
    <mergeCell ref="A4635:A4838"/>
    <mergeCell ref="B658:B660"/>
    <mergeCell ref="B1245:G1245"/>
    <mergeCell ref="B661:G661"/>
    <mergeCell ref="A2383:A2575"/>
    <mergeCell ref="A2577:A3108"/>
    <mergeCell ref="A3110:A3646"/>
    <mergeCell ref="A3648:A4024"/>
    <mergeCell ref="A4354:A4634"/>
    <mergeCell ref="B1300:G1300"/>
    <mergeCell ref="B1302:G1302"/>
    <mergeCell ref="B485:B488"/>
    <mergeCell ref="B2006:B2007"/>
    <mergeCell ref="B2001:B2003"/>
    <mergeCell ref="B1237:G1237"/>
    <mergeCell ref="B1238:G1238"/>
    <mergeCell ref="B1254:B1255"/>
    <mergeCell ref="B1257:B1259"/>
    <mergeCell ref="B1260:G1260"/>
    <mergeCell ref="B1261:G1261"/>
    <mergeCell ref="B1262:B1296"/>
    <mergeCell ref="B1297:B1299"/>
    <mergeCell ref="B587:B588"/>
    <mergeCell ref="B4241:G4241"/>
    <mergeCell ref="B4243:G4243"/>
    <mergeCell ref="B4244:G4244"/>
    <mergeCell ref="B4246:G4246"/>
    <mergeCell ref="B4247:B4248"/>
    <mergeCell ref="B2183:G2183"/>
    <mergeCell ref="B2351:G2351"/>
    <mergeCell ref="B2352:G2352"/>
    <mergeCell ref="B2353:B2355"/>
    <mergeCell ref="A1609:A2037"/>
    <mergeCell ref="A2039:A2381"/>
    <mergeCell ref="B1219:G1219"/>
    <mergeCell ref="B1234:G1234"/>
    <mergeCell ref="B1235:B1236"/>
    <mergeCell ref="B3990:I3990"/>
    <mergeCell ref="B2815:I2815"/>
    <mergeCell ref="B3023:B3024"/>
    <mergeCell ref="B613:B614"/>
    <mergeCell ref="B615:G615"/>
    <mergeCell ref="B616:B617"/>
    <mergeCell ref="B618:G618"/>
    <mergeCell ref="B619:G619"/>
    <mergeCell ref="B623:B626"/>
    <mergeCell ref="B1249:G1249"/>
    <mergeCell ref="B1250:B1251"/>
    <mergeCell ref="B1252:G1252"/>
    <mergeCell ref="B1253:G1253"/>
    <mergeCell ref="B2294:G2294"/>
    <mergeCell ref="B2291:I2291"/>
    <mergeCell ref="C2292:H2292"/>
    <mergeCell ref="B2185:G2185"/>
    <mergeCell ref="B2186:G2186"/>
    <mergeCell ref="B2285:B2287"/>
    <mergeCell ref="B3022:I3022"/>
    <mergeCell ref="B2877:B2878"/>
    <mergeCell ref="B3060:G3060"/>
    <mergeCell ref="B2849:B2856"/>
    <mergeCell ref="B3828:B3829"/>
    <mergeCell ref="B2089:B2112"/>
    <mergeCell ref="A1384:A1607"/>
    <mergeCell ref="A12:A1381"/>
    <mergeCell ref="B4261:G4261"/>
    <mergeCell ref="B4262:B4264"/>
    <mergeCell ref="B4265:G4265"/>
    <mergeCell ref="B4266:B4275"/>
    <mergeCell ref="B4277:G4277"/>
    <mergeCell ref="B2188:G2188"/>
    <mergeCell ref="B2129:B2131"/>
    <mergeCell ref="B4278:B4297"/>
    <mergeCell ref="B4298:B4299"/>
    <mergeCell ref="B4300:G4300"/>
    <mergeCell ref="B4255:G4255"/>
    <mergeCell ref="B4257:G4257"/>
    <mergeCell ref="B4258:G4258"/>
    <mergeCell ref="A4839:A5186"/>
    <mergeCell ref="B5187:I5187"/>
    <mergeCell ref="A5187:A5609"/>
    <mergeCell ref="A4025:A4352"/>
    <mergeCell ref="B5357:B5358"/>
    <mergeCell ref="B5359:B5360"/>
    <mergeCell ref="B5361:B5370"/>
    <mergeCell ref="B5375:I5375"/>
    <mergeCell ref="B5376:I5376"/>
    <mergeCell ref="B5377:B5385"/>
    <mergeCell ref="B5311:B5319"/>
    <mergeCell ref="B5269:B5310"/>
    <mergeCell ref="B5343:B5344"/>
    <mergeCell ref="B5192:G5192"/>
    <mergeCell ref="B5328:B5341"/>
    <mergeCell ref="B5195:B5263"/>
    <mergeCell ref="B5264:B5268"/>
    <mergeCell ref="B5342:I5342"/>
    <mergeCell ref="B5345:I5345"/>
    <mergeCell ref="B4260:G4260"/>
    <mergeCell ref="B1242:B1243"/>
    <mergeCell ref="B489:G489"/>
    <mergeCell ref="B1246:G1246"/>
    <mergeCell ref="B5189:B5190"/>
    <mergeCell ref="C5189:D5189"/>
    <mergeCell ref="E5189:E5190"/>
    <mergeCell ref="F5189:F5190"/>
    <mergeCell ref="G5189:G5190"/>
    <mergeCell ref="H5189:H5190"/>
    <mergeCell ref="I5189:I5190"/>
    <mergeCell ref="B4301:G4301"/>
    <mergeCell ref="B4303:G4303"/>
    <mergeCell ref="B4305:G4305"/>
    <mergeCell ref="B4306:G4306"/>
    <mergeCell ref="B4218:G4218"/>
    <mergeCell ref="B4220:G4220"/>
    <mergeCell ref="B4222:G4222"/>
    <mergeCell ref="B4223:G4223"/>
    <mergeCell ref="B4253:G4253"/>
    <mergeCell ref="B4030:G4030"/>
    <mergeCell ref="B4031:G4031"/>
    <mergeCell ref="B4032:B4077"/>
    <mergeCell ref="B4079:B4131"/>
    <mergeCell ref="B4132:B4149"/>
    <mergeCell ref="B4150:B4152"/>
    <mergeCell ref="B4153:G4153"/>
    <mergeCell ref="B4154:B4155"/>
    <mergeCell ref="B4156:B4157"/>
    <mergeCell ref="B4158:B4161"/>
    <mergeCell ref="B4187:G4187"/>
    <mergeCell ref="B4189:G4189"/>
    <mergeCell ref="B5346:B5348"/>
    <mergeCell ref="B5349:B5352"/>
    <mergeCell ref="B5193:I5193"/>
    <mergeCell ref="B5320:B5327"/>
    <mergeCell ref="B4249:G4249"/>
    <mergeCell ref="B4250:G4250"/>
    <mergeCell ref="B4252:G4252"/>
    <mergeCell ref="B4192:G4192"/>
    <mergeCell ref="B4193:G4193"/>
    <mergeCell ref="B4195:G4195"/>
    <mergeCell ref="B4211:G4211"/>
    <mergeCell ref="B5420:I5420"/>
    <mergeCell ref="B5422:I5422"/>
    <mergeCell ref="B5424:I5424"/>
    <mergeCell ref="B5425:I5425"/>
    <mergeCell ref="B5427:I5427"/>
    <mergeCell ref="B5371:I5371"/>
    <mergeCell ref="B5373:B5374"/>
    <mergeCell ref="B5372:I5372"/>
    <mergeCell ref="B5419:I5419"/>
    <mergeCell ref="B5409:I5409"/>
    <mergeCell ref="B5412:I5412"/>
    <mergeCell ref="B5414:I5414"/>
    <mergeCell ref="B5415:I5415"/>
    <mergeCell ref="B5417:I5417"/>
    <mergeCell ref="B5401:B5402"/>
    <mergeCell ref="B5403:I5403"/>
    <mergeCell ref="B5404:I5404"/>
    <mergeCell ref="B5406:I5406"/>
    <mergeCell ref="B5408:I5408"/>
    <mergeCell ref="B5386:I5386"/>
    <mergeCell ref="B5389:B5398"/>
    <mergeCell ref="B5399:I5399"/>
    <mergeCell ref="B5400:I5400"/>
    <mergeCell ref="B4212:G4212"/>
    <mergeCell ref="B4214:G4214"/>
    <mergeCell ref="B4215:B4216"/>
    <mergeCell ref="B4217:G4217"/>
    <mergeCell ref="B4197:G4197"/>
    <mergeCell ref="B5448:I5448"/>
    <mergeCell ref="B5450:I5450"/>
    <mergeCell ref="B5451:B5452"/>
    <mergeCell ref="B5453:I5453"/>
    <mergeCell ref="B5454:I5454"/>
    <mergeCell ref="B5428:B5429"/>
    <mergeCell ref="B5430:I5430"/>
    <mergeCell ref="B5431:I5431"/>
    <mergeCell ref="B5432:B5446"/>
    <mergeCell ref="B5447:I5447"/>
    <mergeCell ref="B4445:B4447"/>
    <mergeCell ref="B4451:B4452"/>
    <mergeCell ref="B4453:B4458"/>
    <mergeCell ref="B4459:G4459"/>
    <mergeCell ref="B4499:B4500"/>
    <mergeCell ref="B4501:G4501"/>
    <mergeCell ref="B4502:G4502"/>
    <mergeCell ref="B4466:B4470"/>
    <mergeCell ref="B4472:B4481"/>
    <mergeCell ref="B4504:G4504"/>
    <mergeCell ref="B4505:B4506"/>
    <mergeCell ref="B4507:G4507"/>
    <mergeCell ref="B4508:G4508"/>
    <mergeCell ref="B4517:G4517"/>
    <mergeCell ref="B4485:G4485"/>
    <mergeCell ref="B5521:I5521"/>
    <mergeCell ref="B5469:I5469"/>
    <mergeCell ref="B5471:B5485"/>
    <mergeCell ref="B5486:I5486"/>
    <mergeCell ref="B5487:B5510"/>
    <mergeCell ref="B5511:I5511"/>
    <mergeCell ref="B5456:I5456"/>
    <mergeCell ref="B5458:I5458"/>
    <mergeCell ref="B5459:I5459"/>
    <mergeCell ref="B5461:B5468"/>
    <mergeCell ref="B5512:I5512"/>
    <mergeCell ref="B5516:I5516"/>
    <mergeCell ref="B5517:I5517"/>
    <mergeCell ref="B5519:I5519"/>
    <mergeCell ref="B4198:G4198"/>
    <mergeCell ref="B4199:B4200"/>
    <mergeCell ref="B4201:G4201"/>
    <mergeCell ref="B4202:G4202"/>
    <mergeCell ref="B4204:G4204"/>
    <mergeCell ref="B4206:G4206"/>
    <mergeCell ref="B4207:G4207"/>
    <mergeCell ref="I4356:I4357"/>
    <mergeCell ref="H4345:I4345"/>
    <mergeCell ref="B4345:G4345"/>
    <mergeCell ref="B4359:G4359"/>
    <mergeCell ref="B4471:G4471"/>
    <mergeCell ref="B4482:G4482"/>
    <mergeCell ref="B4483:G4483"/>
    <mergeCell ref="B4361:B4385"/>
    <mergeCell ref="B4387:B4426"/>
    <mergeCell ref="B4427:B4442"/>
    <mergeCell ref="B4444:G4444"/>
    <mergeCell ref="B5608:I5608"/>
    <mergeCell ref="B5605:B5606"/>
    <mergeCell ref="B5565:I5565"/>
    <mergeCell ref="B5582:I5582"/>
    <mergeCell ref="B5566:B5577"/>
    <mergeCell ref="B5583:I5583"/>
    <mergeCell ref="B5558:I5558"/>
    <mergeCell ref="B5559:I5559"/>
    <mergeCell ref="B5561:I5561"/>
    <mergeCell ref="B5562:B5563"/>
    <mergeCell ref="B5564:I5564"/>
    <mergeCell ref="B5587:B5591"/>
    <mergeCell ref="B5592:I5592"/>
    <mergeCell ref="B5593:I5593"/>
    <mergeCell ref="B5600:I5600"/>
    <mergeCell ref="B5603:I5603"/>
    <mergeCell ref="B5604:I5604"/>
    <mergeCell ref="B5607:I5607"/>
    <mergeCell ref="B5594:B5596"/>
    <mergeCell ref="B5598:I5598"/>
    <mergeCell ref="B5541:B5544"/>
    <mergeCell ref="B5545:I5545"/>
    <mergeCell ref="B5546:I5546"/>
    <mergeCell ref="B5548:I5548"/>
    <mergeCell ref="B5549:B5557"/>
    <mergeCell ref="B5522:I5522"/>
    <mergeCell ref="B5523:B5535"/>
    <mergeCell ref="B5536:I5536"/>
    <mergeCell ref="B5537:I5537"/>
    <mergeCell ref="B5540:I5540"/>
    <mergeCell ref="B5538:B5539"/>
    <mergeCell ref="B4308:G4308"/>
    <mergeCell ref="B4309:B4310"/>
    <mergeCell ref="B4311:G4311"/>
    <mergeCell ref="B4312:G4312"/>
    <mergeCell ref="B4313:B4318"/>
    <mergeCell ref="B4353:G4353"/>
    <mergeCell ref="B4319:G4319"/>
    <mergeCell ref="B4320:G4320"/>
    <mergeCell ref="B4322:G4322"/>
    <mergeCell ref="B4323:B4343"/>
    <mergeCell ref="B4344:G4344"/>
    <mergeCell ref="B4347:G4347"/>
    <mergeCell ref="B4348:B4349"/>
    <mergeCell ref="B4350:G4350"/>
    <mergeCell ref="B4351:G4351"/>
    <mergeCell ref="B4354:I4354"/>
    <mergeCell ref="B4356:B4357"/>
    <mergeCell ref="C4356:D4356"/>
    <mergeCell ref="E4356:E4357"/>
    <mergeCell ref="F4356:F4357"/>
    <mergeCell ref="G4356:G4357"/>
    <mergeCell ref="F3650:F3651"/>
    <mergeCell ref="G3650:G3651"/>
    <mergeCell ref="H3650:H3651"/>
    <mergeCell ref="I3650:I3651"/>
    <mergeCell ref="B4025:I4025"/>
    <mergeCell ref="B4027:B4028"/>
    <mergeCell ref="C4027:D4027"/>
    <mergeCell ref="E4027:E4028"/>
    <mergeCell ref="F4027:F4028"/>
    <mergeCell ref="G4027:G4028"/>
    <mergeCell ref="H4027:H4028"/>
    <mergeCell ref="I4027:I4028"/>
    <mergeCell ref="B3809:G3809"/>
    <mergeCell ref="B3811:B3813"/>
    <mergeCell ref="B3810:G3810"/>
    <mergeCell ref="B3814:G3814"/>
    <mergeCell ref="B3816"/>
    <mergeCell ref="B3815:G3815"/>
    <mergeCell ref="B3792"/>
    <mergeCell ref="B3791:G3791"/>
    <mergeCell ref="B3793:G3793"/>
    <mergeCell ref="B3794:G3794"/>
    <mergeCell ref="B3808"/>
    <mergeCell ref="B3807:G3807"/>
    <mergeCell ref="B3772"/>
    <mergeCell ref="B3773:B3778"/>
    <mergeCell ref="B3779:B3786"/>
    <mergeCell ref="B3760:G3760"/>
    <mergeCell ref="B3787:G3787"/>
    <mergeCell ref="B3789:B3790"/>
    <mergeCell ref="B3788:G3788"/>
    <mergeCell ref="B3761:B3762"/>
    <mergeCell ref="B3763:B3764"/>
    <mergeCell ref="B3765:B3768"/>
    <mergeCell ref="B3769"/>
    <mergeCell ref="B3770"/>
    <mergeCell ref="B3771"/>
    <mergeCell ref="B3795:B3805"/>
    <mergeCell ref="B3832:B3833"/>
    <mergeCell ref="B3831:G3831"/>
    <mergeCell ref="B3835:B3838"/>
    <mergeCell ref="B3834:G3834"/>
    <mergeCell ref="B3839:G3839"/>
    <mergeCell ref="B3841"/>
    <mergeCell ref="B3824:G3824"/>
    <mergeCell ref="B3826"/>
    <mergeCell ref="B3825:G3825"/>
    <mergeCell ref="B3827:G3827"/>
    <mergeCell ref="B3830:G3830"/>
    <mergeCell ref="B3818"/>
    <mergeCell ref="B3817:G3817"/>
    <mergeCell ref="B3819:G3819"/>
    <mergeCell ref="B3821"/>
    <mergeCell ref="B3820:G3820"/>
    <mergeCell ref="B3823"/>
    <mergeCell ref="B3822:G3822"/>
    <mergeCell ref="B3856:B3857"/>
    <mergeCell ref="B3855:G3855"/>
    <mergeCell ref="B3858:G3858"/>
    <mergeCell ref="B3860"/>
    <mergeCell ref="B3859:G3859"/>
    <mergeCell ref="B3862"/>
    <mergeCell ref="B3861:G3861"/>
    <mergeCell ref="B3849"/>
    <mergeCell ref="B3848:G3848"/>
    <mergeCell ref="B3851"/>
    <mergeCell ref="B3850:G3850"/>
    <mergeCell ref="B3852:G3852"/>
    <mergeCell ref="B3854"/>
    <mergeCell ref="B3853:G3853"/>
    <mergeCell ref="B3842"/>
    <mergeCell ref="B3840:G3840"/>
    <mergeCell ref="B3844"/>
    <mergeCell ref="B3845:B3846"/>
    <mergeCell ref="B3843:G3843"/>
    <mergeCell ref="B3847:G3847"/>
    <mergeCell ref="B3882:G3882"/>
    <mergeCell ref="B3884"/>
    <mergeCell ref="B3883:G3883"/>
    <mergeCell ref="B3886:B3887"/>
    <mergeCell ref="B3885:G3885"/>
    <mergeCell ref="B3889:B3892"/>
    <mergeCell ref="B3888:G3888"/>
    <mergeCell ref="B3871:B3872"/>
    <mergeCell ref="B3870:G3870"/>
    <mergeCell ref="B3877:G3877"/>
    <mergeCell ref="B3879"/>
    <mergeCell ref="B3878:G3878"/>
    <mergeCell ref="B3881"/>
    <mergeCell ref="B3880:G3880"/>
    <mergeCell ref="B3863:G3863"/>
    <mergeCell ref="B3865:B3866"/>
    <mergeCell ref="B3864:G3864"/>
    <mergeCell ref="B3867:G3867"/>
    <mergeCell ref="B3869"/>
    <mergeCell ref="B3868:G3868"/>
    <mergeCell ref="B3935:G3935"/>
    <mergeCell ref="B3937"/>
    <mergeCell ref="B3936:G3936"/>
    <mergeCell ref="B3939:B3940"/>
    <mergeCell ref="B3938:G3938"/>
    <mergeCell ref="B3911"/>
    <mergeCell ref="B3912:B3929"/>
    <mergeCell ref="B3910:G3910"/>
    <mergeCell ref="B3930:G3930"/>
    <mergeCell ref="B3932"/>
    <mergeCell ref="B3931:G3931"/>
    <mergeCell ref="B3893:G3893"/>
    <mergeCell ref="B3895:B3898"/>
    <mergeCell ref="B3894:G3894"/>
    <mergeCell ref="B3900"/>
    <mergeCell ref="B3901:B3909"/>
    <mergeCell ref="B3899:G3899"/>
    <mergeCell ref="B4024:G4024"/>
    <mergeCell ref="B4001:G4001"/>
    <mergeCell ref="B4009"/>
    <mergeCell ref="B4010"/>
    <mergeCell ref="B4007:G4007"/>
    <mergeCell ref="B4013:G4013"/>
    <mergeCell ref="B4015"/>
    <mergeCell ref="B3995"/>
    <mergeCell ref="B3994:G3994"/>
    <mergeCell ref="B3996:G3996"/>
    <mergeCell ref="B3998"/>
    <mergeCell ref="B3997:G3997"/>
    <mergeCell ref="B4000"/>
    <mergeCell ref="B3999:G3999"/>
    <mergeCell ref="B3942:G3942"/>
    <mergeCell ref="B3952:G3952"/>
    <mergeCell ref="B3954"/>
    <mergeCell ref="B3955:B3956"/>
    <mergeCell ref="B4002:G4002"/>
    <mergeCell ref="B4004:G4004"/>
    <mergeCell ref="B4017:G4017"/>
    <mergeCell ref="B4005:B4006"/>
    <mergeCell ref="B3623:G3623"/>
    <mergeCell ref="B3625:G3625"/>
    <mergeCell ref="B3626:G3626"/>
    <mergeCell ref="B3630:G3630"/>
    <mergeCell ref="B3631:G3631"/>
    <mergeCell ref="B3641:G3641"/>
    <mergeCell ref="B3642:G3642"/>
    <mergeCell ref="B3644:G3644"/>
    <mergeCell ref="B3645:G3645"/>
    <mergeCell ref="B3647:G3647"/>
    <mergeCell ref="B3110:I3110"/>
    <mergeCell ref="B4016"/>
    <mergeCell ref="B4014:G4014"/>
    <mergeCell ref="B4021:G4021"/>
    <mergeCell ref="B4023"/>
    <mergeCell ref="B4022:G4022"/>
    <mergeCell ref="B3969:G3969"/>
    <mergeCell ref="B3971"/>
    <mergeCell ref="B3970:G3970"/>
    <mergeCell ref="B3973:B3989"/>
    <mergeCell ref="B3972:G3972"/>
    <mergeCell ref="B3993:G3993"/>
    <mergeCell ref="B3957:B3958"/>
    <mergeCell ref="B3953:G3953"/>
    <mergeCell ref="B3960"/>
    <mergeCell ref="B3961:B3964"/>
    <mergeCell ref="B3965:B3968"/>
    <mergeCell ref="B3959:G3959"/>
    <mergeCell ref="B3941:G3941"/>
    <mergeCell ref="B3943:B3951"/>
    <mergeCell ref="B3934"/>
    <mergeCell ref="B3933:G3933"/>
    <mergeCell ref="B3553:G3553"/>
    <mergeCell ref="B3554:B3555"/>
    <mergeCell ref="B3556:G3556"/>
    <mergeCell ref="B3557:G3557"/>
    <mergeCell ref="B3558:B3563"/>
    <mergeCell ref="B3564:G3564"/>
    <mergeCell ref="B3565:G3565"/>
    <mergeCell ref="B3566:B3567"/>
    <mergeCell ref="B3568:G3568"/>
    <mergeCell ref="B3569:B3570"/>
    <mergeCell ref="B3571:G3571"/>
    <mergeCell ref="B3572:G3572"/>
    <mergeCell ref="B3574:G3574"/>
    <mergeCell ref="B3619:G3619"/>
    <mergeCell ref="B3620:G3620"/>
    <mergeCell ref="B3622:G3622"/>
    <mergeCell ref="B3575:B3618"/>
    <mergeCell ref="B3456:B3469"/>
    <mergeCell ref="B3470:G3470"/>
    <mergeCell ref="B3471:B3498"/>
    <mergeCell ref="B3499:G3499"/>
    <mergeCell ref="B3500:G3500"/>
    <mergeCell ref="B3501:B3502"/>
    <mergeCell ref="B3503:G3503"/>
    <mergeCell ref="B3504:B3509"/>
    <mergeCell ref="B3510:B3516"/>
    <mergeCell ref="B3517:G3517"/>
    <mergeCell ref="B3519:B3530"/>
    <mergeCell ref="B3531:B3544"/>
    <mergeCell ref="B3545:G3545"/>
    <mergeCell ref="B3546:G3546"/>
    <mergeCell ref="B3548:G3548"/>
    <mergeCell ref="B3550:G3550"/>
    <mergeCell ref="B3551:G3551"/>
    <mergeCell ref="B3429:G3429"/>
    <mergeCell ref="B3430:G3430"/>
    <mergeCell ref="B3432:G3432"/>
    <mergeCell ref="B3433:G3433"/>
    <mergeCell ref="B3435:G3435"/>
    <mergeCell ref="B3437:G3437"/>
    <mergeCell ref="B3438:G3438"/>
    <mergeCell ref="B3440:G3440"/>
    <mergeCell ref="B3441:G3441"/>
    <mergeCell ref="B3443:G3443"/>
    <mergeCell ref="B3444:G3444"/>
    <mergeCell ref="B3446:G3446"/>
    <mergeCell ref="B3448:G3448"/>
    <mergeCell ref="B3449:G3449"/>
    <mergeCell ref="B3451:G3451"/>
    <mergeCell ref="B3454:G3454"/>
    <mergeCell ref="B3455:G3455"/>
    <mergeCell ref="B3379:G3379"/>
    <mergeCell ref="B3381:G3381"/>
    <mergeCell ref="B3382:G3382"/>
    <mergeCell ref="B3384:G3384"/>
    <mergeCell ref="B3386:G3386"/>
    <mergeCell ref="B3387:G3387"/>
    <mergeCell ref="B3388:B3389"/>
    <mergeCell ref="B3390:G3390"/>
    <mergeCell ref="B3391:B3394"/>
    <mergeCell ref="B3395:G3395"/>
    <mergeCell ref="B3396:G3396"/>
    <mergeCell ref="B3398:B3405"/>
    <mergeCell ref="B3406:G3406"/>
    <mergeCell ref="B3408:B3423"/>
    <mergeCell ref="B3424:G3424"/>
    <mergeCell ref="B3425:G3425"/>
    <mergeCell ref="B3427:G3427"/>
    <mergeCell ref="B3290:B3295"/>
    <mergeCell ref="B3297:B3300"/>
    <mergeCell ref="B3301:B3326"/>
    <mergeCell ref="B3327:G3327"/>
    <mergeCell ref="B3328:G3328"/>
    <mergeCell ref="B3330:G3330"/>
    <mergeCell ref="B3331:B3332"/>
    <mergeCell ref="B3333:G3333"/>
    <mergeCell ref="B3334:G3334"/>
    <mergeCell ref="B3336:G3336"/>
    <mergeCell ref="B3337:G3337"/>
    <mergeCell ref="B3371:G3371"/>
    <mergeCell ref="B3373:G3373"/>
    <mergeCell ref="B3374:G3374"/>
    <mergeCell ref="B3376:G3376"/>
    <mergeCell ref="B3377:G3377"/>
    <mergeCell ref="B3111:B3112"/>
    <mergeCell ref="C3111:D3111"/>
    <mergeCell ref="E3111:E3112"/>
    <mergeCell ref="F3111:F3112"/>
    <mergeCell ref="G3111:G3112"/>
    <mergeCell ref="H3111:H3112"/>
    <mergeCell ref="I3111:I3112"/>
    <mergeCell ref="B3114:G3114"/>
    <mergeCell ref="B3115:G3115"/>
    <mergeCell ref="B3116:B3183"/>
    <mergeCell ref="B3184:B3187"/>
    <mergeCell ref="B3188:B3243"/>
    <mergeCell ref="B3244:B3269"/>
    <mergeCell ref="B3270:B3279"/>
    <mergeCell ref="B3280:G3280"/>
    <mergeCell ref="B3281:B3282"/>
    <mergeCell ref="B3284:B3286"/>
    <mergeCell ref="B3068"/>
    <mergeCell ref="B3069:B3071"/>
    <mergeCell ref="B3067:G3067"/>
    <mergeCell ref="B3072:G3072"/>
    <mergeCell ref="B3075:B3076"/>
    <mergeCell ref="B3073:G3073"/>
    <mergeCell ref="B3078:B3083"/>
    <mergeCell ref="B3084:B3087"/>
    <mergeCell ref="B3077:G3077"/>
    <mergeCell ref="B3088:G3088"/>
    <mergeCell ref="B3090"/>
    <mergeCell ref="B3089:G3089"/>
    <mergeCell ref="B3096:B3097"/>
    <mergeCell ref="B3098:B3102"/>
    <mergeCell ref="B3094:G3094"/>
    <mergeCell ref="B3109:G3109"/>
    <mergeCell ref="B3103:G3103"/>
    <mergeCell ref="B3105"/>
    <mergeCell ref="B3104:G3104"/>
    <mergeCell ref="B3106:G3106"/>
    <mergeCell ref="B3107:G3107"/>
    <mergeCell ref="D3091:I3091"/>
    <mergeCell ref="B3092:B3093"/>
    <mergeCell ref="B3004:G3004"/>
    <mergeCell ref="B3006:B3014"/>
    <mergeCell ref="B3005:G3005"/>
    <mergeCell ref="B3015:G3015"/>
    <mergeCell ref="B3017:B3018"/>
    <mergeCell ref="B3016:G3016"/>
    <mergeCell ref="B3020:B3021"/>
    <mergeCell ref="B3019:G3019"/>
    <mergeCell ref="B3025:G3025"/>
    <mergeCell ref="B3027"/>
    <mergeCell ref="B3026:G3026"/>
    <mergeCell ref="B3029:B3059"/>
    <mergeCell ref="B3028:G3028"/>
    <mergeCell ref="B3063:G3063"/>
    <mergeCell ref="B3065"/>
    <mergeCell ref="B3064:G3064"/>
    <mergeCell ref="B3066:G3066"/>
    <mergeCell ref="B2898:B2946"/>
    <mergeCell ref="B2896:G2896"/>
    <mergeCell ref="B2948"/>
    <mergeCell ref="B2949:B2961"/>
    <mergeCell ref="B2947:G2947"/>
    <mergeCell ref="B2963"/>
    <mergeCell ref="B2964:B2989"/>
    <mergeCell ref="B2962:G2962"/>
    <mergeCell ref="B2990:G2990"/>
    <mergeCell ref="B2992:B2994"/>
    <mergeCell ref="B2991:G2991"/>
    <mergeCell ref="B2996:B2998"/>
    <mergeCell ref="B2995:G2995"/>
    <mergeCell ref="B2999:G2999"/>
    <mergeCell ref="B3001"/>
    <mergeCell ref="B3000:G3000"/>
    <mergeCell ref="B3003"/>
    <mergeCell ref="B3002:G3002"/>
    <mergeCell ref="B2876"/>
    <mergeCell ref="B2875:G2875"/>
    <mergeCell ref="B2880"/>
    <mergeCell ref="B2879:G2879"/>
    <mergeCell ref="B2883:G2883"/>
    <mergeCell ref="B2885"/>
    <mergeCell ref="B2884:G2884"/>
    <mergeCell ref="B2887"/>
    <mergeCell ref="B2886:G2886"/>
    <mergeCell ref="B2888:G2888"/>
    <mergeCell ref="B2890:B2894"/>
    <mergeCell ref="B2889:G2889"/>
    <mergeCell ref="B2895:G2895"/>
    <mergeCell ref="B2842:G2842"/>
    <mergeCell ref="B2845:B2846"/>
    <mergeCell ref="B2859:G2859"/>
    <mergeCell ref="B2861"/>
    <mergeCell ref="B2860:G2860"/>
    <mergeCell ref="B2863:B2864"/>
    <mergeCell ref="B2862:G2862"/>
    <mergeCell ref="B2867:G2867"/>
    <mergeCell ref="B2869"/>
    <mergeCell ref="B2868:G2868"/>
    <mergeCell ref="B2870:G2870"/>
    <mergeCell ref="B2872:B2873"/>
    <mergeCell ref="B2871:G2871"/>
    <mergeCell ref="B2874:G2874"/>
    <mergeCell ref="B2843"/>
    <mergeCell ref="B2844:G2844"/>
    <mergeCell ref="B2865:G2865"/>
    <mergeCell ref="B2847:G2847"/>
    <mergeCell ref="B2542"/>
    <mergeCell ref="B2812:G2812"/>
    <mergeCell ref="B2727:B2809"/>
    <mergeCell ref="B2858"/>
    <mergeCell ref="B2857:G2857"/>
    <mergeCell ref="B2493"/>
    <mergeCell ref="B2494:B2521"/>
    <mergeCell ref="B2522"/>
    <mergeCell ref="B2523:B2533"/>
    <mergeCell ref="B2831:G2831"/>
    <mergeCell ref="B2827"/>
    <mergeCell ref="B2826:G2826"/>
    <mergeCell ref="B2549"/>
    <mergeCell ref="B2490"/>
    <mergeCell ref="B2817:G2817"/>
    <mergeCell ref="B2550"/>
    <mergeCell ref="B2848:G2848"/>
    <mergeCell ref="B2543:B2546"/>
    <mergeCell ref="B2559:G2559"/>
    <mergeCell ref="B2561"/>
    <mergeCell ref="B2535:B2538"/>
    <mergeCell ref="B2541:G2541"/>
    <mergeCell ref="B2540"/>
    <mergeCell ref="B2539:G2539"/>
    <mergeCell ref="B2838"/>
    <mergeCell ref="B2837:G2837"/>
    <mergeCell ref="B2813:G2813"/>
    <mergeCell ref="B2820"/>
    <mergeCell ref="B2697"/>
    <mergeCell ref="B2698"/>
    <mergeCell ref="B2699"/>
    <mergeCell ref="B2825:G2825"/>
    <mergeCell ref="B2822:B2823"/>
    <mergeCell ref="B2829"/>
    <mergeCell ref="B2828:G2828"/>
    <mergeCell ref="B2830:G2830"/>
    <mergeCell ref="B2832"/>
    <mergeCell ref="B2705"/>
    <mergeCell ref="B2725:G2725"/>
    <mergeCell ref="B2547:B2548"/>
    <mergeCell ref="B2577:I2577"/>
    <mergeCell ref="B2579:B2580"/>
    <mergeCell ref="C2579:D2579"/>
    <mergeCell ref="E2579:E2580"/>
    <mergeCell ref="F2579:F2580"/>
    <mergeCell ref="G2579:G2580"/>
    <mergeCell ref="H2579:H2580"/>
    <mergeCell ref="I2579:I2580"/>
    <mergeCell ref="B2551:B2552"/>
    <mergeCell ref="B2553"/>
    <mergeCell ref="B2554:B2558"/>
    <mergeCell ref="B2669:B2681"/>
    <mergeCell ref="B2700:B2704"/>
    <mergeCell ref="B2711:B2724"/>
    <mergeCell ref="B2696"/>
    <mergeCell ref="B2824"/>
    <mergeCell ref="B2821:G2821"/>
    <mergeCell ref="B2819"/>
    <mergeCell ref="B2563:G2563"/>
    <mergeCell ref="B2445:G2445"/>
    <mergeCell ref="B2448:G2448"/>
    <mergeCell ref="B2450:B2456"/>
    <mergeCell ref="B2449:G2449"/>
    <mergeCell ref="B2415:G2415"/>
    <mergeCell ref="B2417"/>
    <mergeCell ref="B2416:G2416"/>
    <mergeCell ref="B2457:G2457"/>
    <mergeCell ref="B2459"/>
    <mergeCell ref="B2460"/>
    <mergeCell ref="B2385:B2386"/>
    <mergeCell ref="C2385:D2385"/>
    <mergeCell ref="E2385:E2386"/>
    <mergeCell ref="B2404"/>
    <mergeCell ref="B2403:G2403"/>
    <mergeCell ref="B2406"/>
    <mergeCell ref="B2405:G2405"/>
    <mergeCell ref="B2407:G2407"/>
    <mergeCell ref="B2409"/>
    <mergeCell ref="B2408:G2408"/>
    <mergeCell ref="B2412:G2412"/>
    <mergeCell ref="B2414"/>
    <mergeCell ref="B2413:G2413"/>
    <mergeCell ref="B2399"/>
    <mergeCell ref="B2398:G2398"/>
    <mergeCell ref="B2401"/>
    <mergeCell ref="B2400:G2400"/>
    <mergeCell ref="B2402:G2402"/>
    <mergeCell ref="B2397:G2397"/>
    <mergeCell ref="B2479:G2479"/>
    <mergeCell ref="B2481:B2484"/>
    <mergeCell ref="B2480:G2480"/>
    <mergeCell ref="B2485:G2485"/>
    <mergeCell ref="B2489:G2489"/>
    <mergeCell ref="F2385:F2386"/>
    <mergeCell ref="G2385:G2386"/>
    <mergeCell ref="B2461:G2461"/>
    <mergeCell ref="B2463"/>
    <mergeCell ref="B2462:G2462"/>
    <mergeCell ref="B2683"/>
    <mergeCell ref="B2682:G2682"/>
    <mergeCell ref="B2582:G2582"/>
    <mergeCell ref="B2584:B2625"/>
    <mergeCell ref="B2626"/>
    <mergeCell ref="B2378:G2378"/>
    <mergeCell ref="B2421:G2421"/>
    <mergeCell ref="B2423:B2436"/>
    <mergeCell ref="B2422:G2422"/>
    <mergeCell ref="B2440:G2440"/>
    <mergeCell ref="B2441:G2441"/>
    <mergeCell ref="B2395:B2396"/>
    <mergeCell ref="B2394:G2394"/>
    <mergeCell ref="B2411"/>
    <mergeCell ref="B2410:G2410"/>
    <mergeCell ref="B2491:G2491"/>
    <mergeCell ref="B2492:G2492"/>
    <mergeCell ref="B2486:G2486"/>
    <mergeCell ref="B2488:G2488"/>
    <mergeCell ref="B2391:G2391"/>
    <mergeCell ref="B2444:G2444"/>
    <mergeCell ref="B2446:B2447"/>
    <mergeCell ref="B2465:B2478"/>
    <mergeCell ref="B2665:B2668"/>
    <mergeCell ref="B2560:G2560"/>
    <mergeCell ref="B2562:G2562"/>
    <mergeCell ref="B2564"/>
    <mergeCell ref="B2458:G2458"/>
    <mergeCell ref="B2685:B2686"/>
    <mergeCell ref="B2687:B2688"/>
    <mergeCell ref="B2689:B2691"/>
    <mergeCell ref="B2818:G2818"/>
    <mergeCell ref="B2726:G2726"/>
    <mergeCell ref="B2811"/>
    <mergeCell ref="B2810:G2810"/>
    <mergeCell ref="B2706:B2710"/>
    <mergeCell ref="B2270:G2270"/>
    <mergeCell ref="B2283:G2283"/>
    <mergeCell ref="B2284:G2284"/>
    <mergeCell ref="B2289:B2290"/>
    <mergeCell ref="B2288:G2288"/>
    <mergeCell ref="B2296:G2296"/>
    <mergeCell ref="B2298:B2308"/>
    <mergeCell ref="B2297:G2297"/>
    <mergeCell ref="B2309:G2309"/>
    <mergeCell ref="B2311:B2313"/>
    <mergeCell ref="B2310:G2310"/>
    <mergeCell ref="B2534"/>
    <mergeCell ref="B2315:B2316"/>
    <mergeCell ref="B2314:G2314"/>
    <mergeCell ref="B2317:G2317"/>
    <mergeCell ref="B2356:G2356"/>
    <mergeCell ref="B2464:G2464"/>
    <mergeCell ref="B2372:G2372"/>
    <mergeCell ref="B2383:I2383"/>
    <mergeCell ref="B2319"/>
    <mergeCell ref="B2318:G2318"/>
    <mergeCell ref="B2321:B2342"/>
    <mergeCell ref="B2320:G2320"/>
    <mergeCell ref="B2343:G2343"/>
    <mergeCell ref="B2345:G2345"/>
    <mergeCell ref="B2216:G2216"/>
    <mergeCell ref="B2232:B2234"/>
    <mergeCell ref="B2231:G2231"/>
    <mergeCell ref="B2236:B2241"/>
    <mergeCell ref="B2235:G2235"/>
    <mergeCell ref="B2242:G2242"/>
    <mergeCell ref="B2245:B2260"/>
    <mergeCell ref="B2243:G2243"/>
    <mergeCell ref="B2262"/>
    <mergeCell ref="B2263:B2269"/>
    <mergeCell ref="B2261:G2261"/>
    <mergeCell ref="B2271"/>
    <mergeCell ref="B2272:B2282"/>
    <mergeCell ref="B2344:G2344"/>
    <mergeCell ref="B2359:G2359"/>
    <mergeCell ref="B2360:G2360"/>
    <mergeCell ref="B2366:G2366"/>
    <mergeCell ref="B2357:G2357"/>
    <mergeCell ref="B2348:G2348"/>
    <mergeCell ref="H2385:H2386"/>
    <mergeCell ref="I2385:I2386"/>
    <mergeCell ref="B2393"/>
    <mergeCell ref="B2392:G2392"/>
    <mergeCell ref="B2347:G2347"/>
    <mergeCell ref="B2177:G2177"/>
    <mergeCell ref="B2179"/>
    <mergeCell ref="B2178:G2178"/>
    <mergeCell ref="B2182:G2182"/>
    <mergeCell ref="B2190:B2203"/>
    <mergeCell ref="B2189:G2189"/>
    <mergeCell ref="B2205"/>
    <mergeCell ref="B2204:G2204"/>
    <mergeCell ref="B2840"/>
    <mergeCell ref="B2839:G2839"/>
    <mergeCell ref="B2841:G2841"/>
    <mergeCell ref="B2574"/>
    <mergeCell ref="B2573:G2573"/>
    <mergeCell ref="B2575:G2575"/>
    <mergeCell ref="B2565:G2565"/>
    <mergeCell ref="B2567:B2568"/>
    <mergeCell ref="B2566:G2566"/>
    <mergeCell ref="B2570:B2571"/>
    <mergeCell ref="B2569:G2569"/>
    <mergeCell ref="B2572:G2572"/>
    <mergeCell ref="B2835"/>
    <mergeCell ref="B2834:G2834"/>
    <mergeCell ref="B2836:G2836"/>
    <mergeCell ref="B2627:B2664"/>
    <mergeCell ref="B2583:G2583"/>
    <mergeCell ref="B2692:B2695"/>
    <mergeCell ref="B2684:G2684"/>
    <mergeCell ref="B2206:G2206"/>
    <mergeCell ref="B2208:B2210"/>
    <mergeCell ref="B2207:G2207"/>
    <mergeCell ref="B2212"/>
    <mergeCell ref="B2211:G2211"/>
    <mergeCell ref="B2214"/>
    <mergeCell ref="B2213:G2213"/>
    <mergeCell ref="B2215:G2215"/>
    <mergeCell ref="B2217:B2230"/>
    <mergeCell ref="B2044:G2044"/>
    <mergeCell ref="B2046:B2087"/>
    <mergeCell ref="B2088"/>
    <mergeCell ref="B2113:B2127"/>
    <mergeCell ref="B2045:G2045"/>
    <mergeCell ref="B2155"/>
    <mergeCell ref="B2156:B2159"/>
    <mergeCell ref="B2160"/>
    <mergeCell ref="B2128:G2128"/>
    <mergeCell ref="B2133:B2134"/>
    <mergeCell ref="B2135:B2136"/>
    <mergeCell ref="B2137:B2140"/>
    <mergeCell ref="B2141"/>
    <mergeCell ref="B2162:B2170"/>
    <mergeCell ref="B2132:G2132"/>
    <mergeCell ref="B2171:G2171"/>
    <mergeCell ref="B2173"/>
    <mergeCell ref="B2172:G2172"/>
    <mergeCell ref="B2176"/>
    <mergeCell ref="B2175:G2175"/>
    <mergeCell ref="B2142"/>
    <mergeCell ref="B2143:B2144"/>
    <mergeCell ref="B2145:B2154"/>
    <mergeCell ref="B2010:G2010"/>
    <mergeCell ref="B2020:G2020"/>
    <mergeCell ref="B2009:G2009"/>
    <mergeCell ref="B2039:I2039"/>
    <mergeCell ref="B2041:B2042"/>
    <mergeCell ref="C2041:D2041"/>
    <mergeCell ref="E2041:E2042"/>
    <mergeCell ref="F2041:F2042"/>
    <mergeCell ref="G2041:G2042"/>
    <mergeCell ref="H2041:H2042"/>
    <mergeCell ref="I2041:I2042"/>
    <mergeCell ref="B1858:G1858"/>
    <mergeCell ref="B1859:G1859"/>
    <mergeCell ref="B1848:G1848"/>
    <mergeCell ref="B1592:G1592"/>
    <mergeCell ref="B1916:B1929"/>
    <mergeCell ref="B1930:G1930"/>
    <mergeCell ref="B1885:G1885"/>
    <mergeCell ref="B1886:G1886"/>
    <mergeCell ref="B2022:G2022"/>
    <mergeCell ref="B2025:G2025"/>
    <mergeCell ref="B2037:G2037"/>
    <mergeCell ref="B2026:G2026"/>
    <mergeCell ref="B2028:G2028"/>
    <mergeCell ref="B2029:G2029"/>
    <mergeCell ref="B2031:G2031"/>
    <mergeCell ref="B2034:G2034"/>
    <mergeCell ref="B2035:G2035"/>
    <mergeCell ref="B1897:G1897"/>
    <mergeCell ref="B1898:G1898"/>
    <mergeCell ref="B1934:G1934"/>
    <mergeCell ref="B1935:B1936"/>
    <mergeCell ref="B1839:G1839"/>
    <mergeCell ref="E1611:E1612"/>
    <mergeCell ref="F1611:F1612"/>
    <mergeCell ref="G1611:G1612"/>
    <mergeCell ref="B1866:G1866"/>
    <mergeCell ref="B1869:G1869"/>
    <mergeCell ref="B1870:G1870"/>
    <mergeCell ref="B1872:B1875"/>
    <mergeCell ref="B1877:G1877"/>
    <mergeCell ref="B1876:G1876"/>
    <mergeCell ref="B1994:B1999"/>
    <mergeCell ref="B1594:G1594"/>
    <mergeCell ref="B1595:G1595"/>
    <mergeCell ref="B1597:G1597"/>
    <mergeCell ref="B1598:G1598"/>
    <mergeCell ref="B1780:B1783"/>
    <mergeCell ref="B1784:B1787"/>
    <mergeCell ref="B1607:G1607"/>
    <mergeCell ref="B1947:B1958"/>
    <mergeCell ref="B1959:G1959"/>
    <mergeCell ref="B1960:G1960"/>
    <mergeCell ref="B1962:G1962"/>
    <mergeCell ref="B1989:G1989"/>
    <mergeCell ref="B1990:G1990"/>
    <mergeCell ref="B1992:G1992"/>
    <mergeCell ref="B1993:G1993"/>
    <mergeCell ref="B1931:B1933"/>
    <mergeCell ref="B1879:G1879"/>
    <mergeCell ref="B1880:B1881"/>
    <mergeCell ref="B1940:G1940"/>
    <mergeCell ref="B1888:G1888"/>
    <mergeCell ref="B1892:G1892"/>
    <mergeCell ref="B1893:G1893"/>
    <mergeCell ref="B1895:G1895"/>
    <mergeCell ref="B1899:B1900"/>
    <mergeCell ref="B1914:G1914"/>
    <mergeCell ref="B1915:G1915"/>
    <mergeCell ref="B1882:G1882"/>
    <mergeCell ref="B1965:B1988"/>
    <mergeCell ref="B1851:G1851"/>
    <mergeCell ref="B1852:G1852"/>
    <mergeCell ref="B1854:G1854"/>
    <mergeCell ref="B1863:G1863"/>
    <mergeCell ref="B1474:G1474"/>
    <mergeCell ref="B1475:G1475"/>
    <mergeCell ref="B1517:G1517"/>
    <mergeCell ref="B1518:G1518"/>
    <mergeCell ref="B1520:G1520"/>
    <mergeCell ref="B1522:G1522"/>
    <mergeCell ref="B1523:G1523"/>
    <mergeCell ref="B1524:B1525"/>
    <mergeCell ref="B1526:G1526"/>
    <mergeCell ref="B1565:B1569"/>
    <mergeCell ref="B1477:G1477"/>
    <mergeCell ref="B1479:G1479"/>
    <mergeCell ref="B1480:G1480"/>
    <mergeCell ref="B1482:G1482"/>
    <mergeCell ref="B1484:G1484"/>
    <mergeCell ref="B1485:G1485"/>
    <mergeCell ref="B1564:G1564"/>
    <mergeCell ref="B1542:G1542"/>
    <mergeCell ref="B1532:G1532"/>
    <mergeCell ref="B1533:B1536"/>
    <mergeCell ref="B1537:G1537"/>
    <mergeCell ref="B1795:B1800"/>
    <mergeCell ref="B1801:B1807"/>
    <mergeCell ref="B1808:G1808"/>
    <mergeCell ref="B1809:G1809"/>
    <mergeCell ref="B1811:G1811"/>
    <mergeCell ref="B1814:G1814"/>
    <mergeCell ref="B1614:G1614"/>
    <mergeCell ref="B1615:G1615"/>
    <mergeCell ref="B1616:B1672"/>
    <mergeCell ref="B1673:B1675"/>
    <mergeCell ref="B1538:B1541"/>
    <mergeCell ref="B1570:G1570"/>
    <mergeCell ref="B1823:G1823"/>
    <mergeCell ref="B1825:G1825"/>
    <mergeCell ref="B1817:G1817"/>
    <mergeCell ref="B1818:G1818"/>
    <mergeCell ref="B1819:B1822"/>
    <mergeCell ref="B1384:I1384"/>
    <mergeCell ref="B1386:B1387"/>
    <mergeCell ref="C1386:D1386"/>
    <mergeCell ref="E1386:E1387"/>
    <mergeCell ref="F1386:F1387"/>
    <mergeCell ref="G1386:G1387"/>
    <mergeCell ref="H1386:H1387"/>
    <mergeCell ref="I1386:I1387"/>
    <mergeCell ref="H1611:H1612"/>
    <mergeCell ref="I1611:I1612"/>
    <mergeCell ref="B1389:G1389"/>
    <mergeCell ref="B1390:G1390"/>
    <mergeCell ref="B1391:B1414"/>
    <mergeCell ref="B1416:B1437"/>
    <mergeCell ref="B1438:B1441"/>
    <mergeCell ref="B1442:B1443"/>
    <mergeCell ref="B1611:B1612"/>
    <mergeCell ref="B1487:G1487"/>
    <mergeCell ref="B1489:G1489"/>
    <mergeCell ref="B1490:G1490"/>
    <mergeCell ref="B1492:G1492"/>
    <mergeCell ref="B1494:G1494"/>
    <mergeCell ref="B1495:G1495"/>
    <mergeCell ref="B1496:B1510"/>
    <mergeCell ref="B1511:G1511"/>
    <mergeCell ref="B1512:G1512"/>
    <mergeCell ref="B1514:G1514"/>
    <mergeCell ref="B1515:B1516"/>
    <mergeCell ref="B1544:B1551"/>
    <mergeCell ref="B1552:G1552"/>
    <mergeCell ref="B1553:G1553"/>
    <mergeCell ref="B1555:G1555"/>
    <mergeCell ref="B1444:G1444"/>
    <mergeCell ref="B1445:B1446"/>
    <mergeCell ref="B1447:B1448"/>
    <mergeCell ref="B1449:B1452"/>
    <mergeCell ref="B1453:B1455"/>
    <mergeCell ref="B1460:B1465"/>
    <mergeCell ref="B1883:G1883"/>
    <mergeCell ref="B1790:B1791"/>
    <mergeCell ref="B1466:G1466"/>
    <mergeCell ref="B4460:G4460"/>
    <mergeCell ref="B4462:G4462"/>
    <mergeCell ref="B4464:G4464"/>
    <mergeCell ref="B4465:G4465"/>
    <mergeCell ref="B3991:B3992"/>
    <mergeCell ref="B3873:G3873"/>
    <mergeCell ref="B3874:B3876"/>
    <mergeCell ref="B1571:G1571"/>
    <mergeCell ref="B1573:G1573"/>
    <mergeCell ref="B1574:B1587"/>
    <mergeCell ref="B1588:G1588"/>
    <mergeCell ref="B1589:G1589"/>
    <mergeCell ref="B1558:G1558"/>
    <mergeCell ref="B1560:G1560"/>
    <mergeCell ref="B1864:G1864"/>
    <mergeCell ref="B1832:G1832"/>
    <mergeCell ref="B1834:G1834"/>
    <mergeCell ref="B1835:G1835"/>
    <mergeCell ref="B1837:G1837"/>
    <mergeCell ref="B1563:G1563"/>
    <mergeCell ref="B1467:G1467"/>
    <mergeCell ref="B1826:G1826"/>
    <mergeCell ref="B1829:G1829"/>
    <mergeCell ref="B1468:B1471"/>
    <mergeCell ref="B1472:G1472"/>
    <mergeCell ref="B3740:B3741"/>
    <mergeCell ref="B4360:G4360"/>
    <mergeCell ref="B4521:G4521"/>
    <mergeCell ref="B4523:G4523"/>
    <mergeCell ref="B4524:B4525"/>
    <mergeCell ref="B4526:G4526"/>
    <mergeCell ref="B4527:G4527"/>
    <mergeCell ref="B4529:G4529"/>
    <mergeCell ref="B4531:G4531"/>
    <mergeCell ref="B4604:G4604"/>
    <mergeCell ref="B4625:G4625"/>
    <mergeCell ref="B4627:G4627"/>
    <mergeCell ref="B4628:G4628"/>
    <mergeCell ref="B4629:B4630"/>
    <mergeCell ref="B4631:G4631"/>
    <mergeCell ref="B1561:B1562"/>
    <mergeCell ref="C1611:D1611"/>
    <mergeCell ref="B1830:G1830"/>
    <mergeCell ref="B1861:G1861"/>
    <mergeCell ref="B1591:G1591"/>
    <mergeCell ref="B1676:B1747"/>
    <mergeCell ref="B1749:B1774"/>
    <mergeCell ref="B1775:G1775"/>
    <mergeCell ref="B1776:B1777"/>
    <mergeCell ref="B1778:B1779"/>
    <mergeCell ref="B1609:I1609"/>
    <mergeCell ref="H4356:H4357"/>
    <mergeCell ref="B1557:G1557"/>
    <mergeCell ref="B1527:B1530"/>
    <mergeCell ref="B1531:G1531"/>
    <mergeCell ref="B4632:G4632"/>
    <mergeCell ref="B4486:G4486"/>
    <mergeCell ref="B4488:G4488"/>
    <mergeCell ref="B4490:G4490"/>
    <mergeCell ref="B4491:G4491"/>
    <mergeCell ref="B4493:G4493"/>
    <mergeCell ref="B4495:G4495"/>
    <mergeCell ref="B4496:G4496"/>
    <mergeCell ref="B4498:G4498"/>
    <mergeCell ref="B4532:G4532"/>
    <mergeCell ref="B4533:B4538"/>
    <mergeCell ref="B4509:B4516"/>
    <mergeCell ref="B4539:G4539"/>
    <mergeCell ref="B4541:B4543"/>
    <mergeCell ref="B4544:G4544"/>
    <mergeCell ref="B4546:B4551"/>
    <mergeCell ref="B4553:G4553"/>
    <mergeCell ref="B4554:G4554"/>
    <mergeCell ref="B4888:B4929"/>
    <mergeCell ref="B4930:B4935"/>
    <mergeCell ref="B4936:B4955"/>
    <mergeCell ref="B4687:G4687"/>
    <mergeCell ref="B4689:B4690"/>
    <mergeCell ref="B4688:G4688"/>
    <mergeCell ref="B4640:G4640"/>
    <mergeCell ref="B4642:B4649"/>
    <mergeCell ref="B4641:G4641"/>
    <mergeCell ref="B4651"/>
    <mergeCell ref="B4650:G4650"/>
    <mergeCell ref="B4635:I4635"/>
    <mergeCell ref="B4637:B4638"/>
    <mergeCell ref="C4637:D4637"/>
    <mergeCell ref="E4637:E4638"/>
    <mergeCell ref="F4637:F4638"/>
    <mergeCell ref="G4637:G4638"/>
    <mergeCell ref="H4637:H4638"/>
    <mergeCell ref="I4637:I4638"/>
    <mergeCell ref="B4712"/>
    <mergeCell ref="B4711:G4711"/>
    <mergeCell ref="B4714:B4736"/>
    <mergeCell ref="B4737:G4737"/>
    <mergeCell ref="B4739:B4741"/>
    <mergeCell ref="B4845:G4845"/>
    <mergeCell ref="B4662:G4662"/>
    <mergeCell ref="B4663:G4663"/>
    <mergeCell ref="B4670:G4670"/>
    <mergeCell ref="B4822:B4824"/>
    <mergeCell ref="B4825:B4831"/>
    <mergeCell ref="B4832:B4834"/>
    <mergeCell ref="B4835:G4835"/>
    <mergeCell ref="B4963:B4966"/>
    <mergeCell ref="B4967:B4969"/>
    <mergeCell ref="B4657:G4657"/>
    <mergeCell ref="B4659"/>
    <mergeCell ref="B4658:G4658"/>
    <mergeCell ref="B4661"/>
    <mergeCell ref="B4660:G4660"/>
    <mergeCell ref="B4652:G4652"/>
    <mergeCell ref="B4654"/>
    <mergeCell ref="B4653:G4653"/>
    <mergeCell ref="B4656"/>
    <mergeCell ref="B4655:G4655"/>
    <mergeCell ref="B4681:G4681"/>
    <mergeCell ref="B4683"/>
    <mergeCell ref="B4682:G4682"/>
    <mergeCell ref="B4685:B4686"/>
    <mergeCell ref="B4684:G4684"/>
    <mergeCell ref="B4957"/>
    <mergeCell ref="B4956:G4956"/>
    <mergeCell ref="B4959:B4960"/>
    <mergeCell ref="B4961:B4962"/>
    <mergeCell ref="B4844:G4844"/>
    <mergeCell ref="B4885:B4887"/>
    <mergeCell ref="B4738:G4738"/>
    <mergeCell ref="B4742:G4742"/>
    <mergeCell ref="B4746"/>
    <mergeCell ref="B4745:G4745"/>
    <mergeCell ref="B4807:G4807"/>
    <mergeCell ref="B4769:B4770"/>
    <mergeCell ref="B4836:G4836"/>
    <mergeCell ref="B4838:G4838"/>
    <mergeCell ref="B4821"/>
    <mergeCell ref="B5001:B5002"/>
    <mergeCell ref="B5000:G5000"/>
    <mergeCell ref="B5003:G5003"/>
    <mergeCell ref="B5005"/>
    <mergeCell ref="B5004:G5004"/>
    <mergeCell ref="B5007"/>
    <mergeCell ref="B4691:G4691"/>
    <mergeCell ref="B4693"/>
    <mergeCell ref="B4692:G4692"/>
    <mergeCell ref="B5006:G5006"/>
    <mergeCell ref="B4992:G4992"/>
    <mergeCell ref="B4994:B4995"/>
    <mergeCell ref="B4993:G4993"/>
    <mergeCell ref="B4997:B4998"/>
    <mergeCell ref="B4996:G4996"/>
    <mergeCell ref="B4999:G4999"/>
    <mergeCell ref="B4981:B4985"/>
    <mergeCell ref="B4986"/>
    <mergeCell ref="B4958:G4958"/>
    <mergeCell ref="B4987:G4987"/>
    <mergeCell ref="B4988:G4988"/>
    <mergeCell ref="B4970"/>
    <mergeCell ref="B4971"/>
    <mergeCell ref="B4972:B4974"/>
    <mergeCell ref="B4975"/>
    <mergeCell ref="B4976:B4979"/>
    <mergeCell ref="B4695"/>
    <mergeCell ref="B4694:G4694"/>
    <mergeCell ref="B4696:G4696"/>
    <mergeCell ref="B4698:B4709"/>
    <mergeCell ref="B4697:G4697"/>
    <mergeCell ref="B4710:G4710"/>
    <mergeCell ref="B5068:B5071"/>
    <mergeCell ref="B5065:G5065"/>
    <mergeCell ref="B5037:B5038"/>
    <mergeCell ref="B5036:G5036"/>
    <mergeCell ref="B5039:G5039"/>
    <mergeCell ref="B5041"/>
    <mergeCell ref="B5040:G5040"/>
    <mergeCell ref="B5028"/>
    <mergeCell ref="B5027:G5027"/>
    <mergeCell ref="B5030:B5031"/>
    <mergeCell ref="B5029:G5029"/>
    <mergeCell ref="B5032:G5032"/>
    <mergeCell ref="B5034"/>
    <mergeCell ref="B5033:G5033"/>
    <mergeCell ref="B5021"/>
    <mergeCell ref="B5019:G5019"/>
    <mergeCell ref="B5023"/>
    <mergeCell ref="B5024:B5025"/>
    <mergeCell ref="B5022:G5022"/>
    <mergeCell ref="B5062:B5064"/>
    <mergeCell ref="B5061:G5061"/>
    <mergeCell ref="B5020"/>
    <mergeCell ref="B5059:B5060"/>
    <mergeCell ref="B5058:G5058"/>
    <mergeCell ref="B5051"/>
    <mergeCell ref="B5026:G5026"/>
    <mergeCell ref="B5050:G5050"/>
    <mergeCell ref="B5052:G5052"/>
    <mergeCell ref="B5054"/>
    <mergeCell ref="B5053:G5053"/>
    <mergeCell ref="B5056"/>
    <mergeCell ref="B5055:G5055"/>
    <mergeCell ref="B5043:B5044"/>
    <mergeCell ref="B5042:G5042"/>
    <mergeCell ref="B5045:G5045"/>
    <mergeCell ref="B5047:B5048"/>
    <mergeCell ref="B5046:G5046"/>
    <mergeCell ref="B5049:G5049"/>
    <mergeCell ref="B5035:G5035"/>
    <mergeCell ref="B5015"/>
    <mergeCell ref="B5014:G5014"/>
    <mergeCell ref="B5017"/>
    <mergeCell ref="B5016:G5016"/>
    <mergeCell ref="B5018:G5018"/>
    <mergeCell ref="B5008:G5008"/>
    <mergeCell ref="B5010"/>
    <mergeCell ref="B5009:G5009"/>
    <mergeCell ref="B5012"/>
    <mergeCell ref="B5011:G5011"/>
    <mergeCell ref="B5013:G5013"/>
    <mergeCell ref="B5072:G5072"/>
    <mergeCell ref="B5074:B5079"/>
    <mergeCell ref="B5073:G5073"/>
    <mergeCell ref="B5081:B5085"/>
    <mergeCell ref="B5080:G5080"/>
    <mergeCell ref="B5087:B5098"/>
    <mergeCell ref="B5086:G5086"/>
    <mergeCell ref="B5185"/>
    <mergeCell ref="B5184:G5184"/>
    <mergeCell ref="B5173"/>
    <mergeCell ref="B5174:G5174"/>
    <mergeCell ref="B5176"/>
    <mergeCell ref="B5177:G5177"/>
    <mergeCell ref="B5179"/>
    <mergeCell ref="B5178:G5178"/>
    <mergeCell ref="B5181:B5182"/>
    <mergeCell ref="B5180:G5180"/>
    <mergeCell ref="B5183:G5183"/>
    <mergeCell ref="B5175:G5175"/>
    <mergeCell ref="B5172:G5172"/>
    <mergeCell ref="B5124:G5124"/>
    <mergeCell ref="B5158:G5158"/>
    <mergeCell ref="B5146:G5146"/>
    <mergeCell ref="B5148:G5148"/>
    <mergeCell ref="B5149:G5149"/>
    <mergeCell ref="B5121:G5121"/>
    <mergeCell ref="B5123"/>
    <mergeCell ref="B5122:G5122"/>
    <mergeCell ref="B5125:B5144"/>
    <mergeCell ref="B5156:G5156"/>
    <mergeCell ref="B5154:B5155"/>
    <mergeCell ref="B5186:G5186"/>
    <mergeCell ref="B5107:G5107"/>
    <mergeCell ref="B5110:G5110"/>
    <mergeCell ref="B5112:B5120"/>
    <mergeCell ref="B5111:G5111"/>
    <mergeCell ref="B5099:G5099"/>
    <mergeCell ref="B5101"/>
    <mergeCell ref="B5100:G5100"/>
    <mergeCell ref="B5103"/>
    <mergeCell ref="B5102:G5102"/>
    <mergeCell ref="B5104:G5104"/>
    <mergeCell ref="B481:B483"/>
    <mergeCell ref="B412:B460"/>
    <mergeCell ref="H4841:H4842"/>
    <mergeCell ref="I4841:I4842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0"/>
    <mergeCell ref="B4747:G4747"/>
    <mergeCell ref="B4749"/>
    <mergeCell ref="B4748:G4748"/>
    <mergeCell ref="B4634:G4634"/>
    <mergeCell ref="B4605:B4606"/>
    <mergeCell ref="B4607:G4607"/>
    <mergeCell ref="B4608:G4608"/>
    <mergeCell ref="B4609:B4613"/>
    <mergeCell ref="B4614:G4614"/>
    <mergeCell ref="B4616:G4616"/>
    <mergeCell ref="B4617:B4623"/>
    <mergeCell ref="B538:G538"/>
    <mergeCell ref="B539:G539"/>
    <mergeCell ref="B557:G557"/>
    <mergeCell ref="B545:B556"/>
    <mergeCell ref="B544:G544"/>
    <mergeCell ref="B541:G541"/>
    <mergeCell ref="B635:G635"/>
    <mergeCell ref="B636:B651"/>
    <mergeCell ref="B652:G652"/>
    <mergeCell ref="B653:G653"/>
    <mergeCell ref="B654:B655"/>
    <mergeCell ref="B591:G591"/>
    <mergeCell ref="B593:G593"/>
    <mergeCell ref="B594:G594"/>
    <mergeCell ref="B595:B600"/>
    <mergeCell ref="B609:G609"/>
    <mergeCell ref="B611:G611"/>
    <mergeCell ref="B612:G612"/>
    <mergeCell ref="B671:G671"/>
    <mergeCell ref="B664:B667"/>
    <mergeCell ref="B1144:G1144"/>
    <mergeCell ref="B297:G297"/>
    <mergeCell ref="B4713:G4713"/>
    <mergeCell ref="B298:B299"/>
    <mergeCell ref="B305:G305"/>
    <mergeCell ref="B306:B307"/>
    <mergeCell ref="B308:B313"/>
    <mergeCell ref="B314:B315"/>
    <mergeCell ref="B317:B322"/>
    <mergeCell ref="B323:B345"/>
    <mergeCell ref="B346:B365"/>
    <mergeCell ref="B366:B367"/>
    <mergeCell ref="B368:B372"/>
    <mergeCell ref="B373:B390"/>
    <mergeCell ref="B463:G463"/>
    <mergeCell ref="B475:G475"/>
    <mergeCell ref="B479:G479"/>
    <mergeCell ref="B484:G484"/>
    <mergeCell ref="B514:G514"/>
    <mergeCell ref="B391:B394"/>
    <mergeCell ref="B395:B398"/>
    <mergeCell ref="B407:B409"/>
    <mergeCell ref="B410:G410"/>
    <mergeCell ref="B467:G467"/>
    <mergeCell ref="B468:G468"/>
    <mergeCell ref="B478:G478"/>
    <mergeCell ref="B480:G480"/>
    <mergeCell ref="B411:G411"/>
    <mergeCell ref="B461:G461"/>
    <mergeCell ref="B464:G464"/>
    <mergeCell ref="B465:B466"/>
    <mergeCell ref="B629:B631"/>
    <mergeCell ref="B632:G632"/>
    <mergeCell ref="B521:G521"/>
    <mergeCell ref="B527:G527"/>
    <mergeCell ref="B490:G490"/>
    <mergeCell ref="B492:G492"/>
    <mergeCell ref="B493:B502"/>
    <mergeCell ref="B503:G503"/>
    <mergeCell ref="B504:B513"/>
    <mergeCell ref="B515:G515"/>
    <mergeCell ref="B516:B518"/>
    <mergeCell ref="B519:G519"/>
    <mergeCell ref="B522:G522"/>
    <mergeCell ref="B525:B526"/>
    <mergeCell ref="B558:G558"/>
    <mergeCell ref="B528:B530"/>
    <mergeCell ref="B531:G531"/>
    <mergeCell ref="B532:G532"/>
    <mergeCell ref="B533:B534"/>
    <mergeCell ref="B535:G535"/>
    <mergeCell ref="B662:B663"/>
    <mergeCell ref="B668:G668"/>
    <mergeCell ref="B669:G669"/>
    <mergeCell ref="B672:G672"/>
    <mergeCell ref="B673:B674"/>
    <mergeCell ref="B714:G714"/>
    <mergeCell ref="B717:G717"/>
    <mergeCell ref="B718:B719"/>
    <mergeCell ref="B720:G720"/>
    <mergeCell ref="B721:G721"/>
    <mergeCell ref="B722:B732"/>
    <mergeCell ref="B736:G736"/>
    <mergeCell ref="B559:B560"/>
    <mergeCell ref="B564:G564"/>
    <mergeCell ref="B565:B567"/>
    <mergeCell ref="B568:B569"/>
    <mergeCell ref="B570:B571"/>
    <mergeCell ref="B572:G572"/>
    <mergeCell ref="B573:G573"/>
    <mergeCell ref="B586:G586"/>
    <mergeCell ref="B589:G589"/>
    <mergeCell ref="B601:G601"/>
    <mergeCell ref="B602:G602"/>
    <mergeCell ref="B604:G604"/>
    <mergeCell ref="B606:G606"/>
    <mergeCell ref="B607:G607"/>
    <mergeCell ref="B622:G622"/>
    <mergeCell ref="B627:G627"/>
    <mergeCell ref="B656:G656"/>
    <mergeCell ref="B628:G628"/>
    <mergeCell ref="B1143:G1143"/>
    <mergeCell ref="B734:G734"/>
    <mergeCell ref="B739:G739"/>
    <mergeCell ref="B708:G708"/>
    <mergeCell ref="B710:B711"/>
    <mergeCell ref="B281:B295"/>
    <mergeCell ref="B3:D6"/>
    <mergeCell ref="B1198:G1198"/>
    <mergeCell ref="B1199:B1200"/>
    <mergeCell ref="B1201:G1201"/>
    <mergeCell ref="B1202:G1202"/>
    <mergeCell ref="B1203:B1211"/>
    <mergeCell ref="B1256:G1256"/>
    <mergeCell ref="B1233:G1233"/>
    <mergeCell ref="B1240:G1240"/>
    <mergeCell ref="B1241:G1241"/>
    <mergeCell ref="B1244:G1244"/>
    <mergeCell ref="B1248:G1248"/>
    <mergeCell ref="B819:G819"/>
    <mergeCell ref="B864:G864"/>
    <mergeCell ref="B801:G801"/>
    <mergeCell ref="B804:B806"/>
    <mergeCell ref="B807:G807"/>
    <mergeCell ref="B809:B810"/>
    <mergeCell ref="B811:B812"/>
    <mergeCell ref="B813:B815"/>
    <mergeCell ref="B816:G816"/>
    <mergeCell ref="B817:G817"/>
    <mergeCell ref="B820:B822"/>
    <mergeCell ref="B823:G823"/>
    <mergeCell ref="B824:G824"/>
    <mergeCell ref="B1145:B1195"/>
    <mergeCell ref="B4810"/>
    <mergeCell ref="B4664:B4669"/>
    <mergeCell ref="B738:G738"/>
    <mergeCell ref="B740:B743"/>
    <mergeCell ref="B744:G744"/>
    <mergeCell ref="B745:G745"/>
    <mergeCell ref="B746:B800"/>
    <mergeCell ref="B802:G802"/>
    <mergeCell ref="B675:G675"/>
    <mergeCell ref="B678:G678"/>
    <mergeCell ref="B681:G681"/>
    <mergeCell ref="B682:G682"/>
    <mergeCell ref="B683:B694"/>
    <mergeCell ref="B695:G695"/>
    <mergeCell ref="B696:B707"/>
    <mergeCell ref="B1343:B1359"/>
    <mergeCell ref="B4624:G4624"/>
    <mergeCell ref="B4558:G4558"/>
    <mergeCell ref="B4559:G4559"/>
    <mergeCell ref="B4560:B4569"/>
    <mergeCell ref="B4570:G4570"/>
    <mergeCell ref="B4571:G4571"/>
    <mergeCell ref="B4573:G4573"/>
    <mergeCell ref="B4574:B4600"/>
    <mergeCell ref="B4601:G4601"/>
    <mergeCell ref="B4602:G4602"/>
    <mergeCell ref="B4556:G4556"/>
    <mergeCell ref="B4518:B4519"/>
    <mergeCell ref="B4520:G4520"/>
    <mergeCell ref="D873:I873"/>
    <mergeCell ref="B1140:G1140"/>
    <mergeCell ref="B1141:G1141"/>
    <mergeCell ref="B5152"/>
    <mergeCell ref="B5151:G5151"/>
    <mergeCell ref="B5159"/>
    <mergeCell ref="B5160:G5160"/>
    <mergeCell ref="B5147"/>
    <mergeCell ref="B827:B863"/>
    <mergeCell ref="B865:G865"/>
    <mergeCell ref="B870:G870"/>
    <mergeCell ref="B709:G709"/>
    <mergeCell ref="B712:G712"/>
    <mergeCell ref="B715:G715"/>
    <mergeCell ref="B733:G733"/>
    <mergeCell ref="B676:G676"/>
    <mergeCell ref="B4820"/>
    <mergeCell ref="B4837"/>
    <mergeCell ref="B4751:G4751"/>
    <mergeCell ref="B4808:B4809"/>
    <mergeCell ref="B1196:G1196"/>
    <mergeCell ref="B867:G867"/>
    <mergeCell ref="B869:G869"/>
    <mergeCell ref="B2418:G2418"/>
    <mergeCell ref="B2442:B2443"/>
    <mergeCell ref="B2388:G2388"/>
    <mergeCell ref="B2389:G2389"/>
    <mergeCell ref="B2437:G2437"/>
    <mergeCell ref="B2438:G2438"/>
    <mergeCell ref="B4818"/>
    <mergeCell ref="B4819"/>
    <mergeCell ref="B4750:G4750"/>
    <mergeCell ref="B4752:B4768"/>
    <mergeCell ref="B4771:B4797"/>
    <mergeCell ref="B4798:B4806"/>
    <mergeCell ref="B5150:G5150"/>
    <mergeCell ref="B1827:B1828"/>
    <mergeCell ref="B3452:B3453"/>
    <mergeCell ref="B1601:B1602"/>
    <mergeCell ref="B1600:G1600"/>
    <mergeCell ref="B4990:B4991"/>
    <mergeCell ref="B4980"/>
    <mergeCell ref="B4839:I4839"/>
    <mergeCell ref="B4841:B4842"/>
    <mergeCell ref="C4841:D4841"/>
    <mergeCell ref="E4841:E4842"/>
    <mergeCell ref="F4841:F4842"/>
    <mergeCell ref="G4841:G4842"/>
    <mergeCell ref="B2011:B2013"/>
    <mergeCell ref="B2014:B2019"/>
    <mergeCell ref="D5514:K5514"/>
    <mergeCell ref="B5585:B5586"/>
    <mergeCell ref="D5580:K5580"/>
    <mergeCell ref="B3634:G3634"/>
    <mergeCell ref="B3635:B3640"/>
    <mergeCell ref="B4671:B4680"/>
    <mergeCell ref="B4743:G4743"/>
    <mergeCell ref="B4846:B4884"/>
    <mergeCell ref="B4811:B4814"/>
    <mergeCell ref="B4815:B4817"/>
    <mergeCell ref="B5057:G5057"/>
    <mergeCell ref="B5145:G5145"/>
    <mergeCell ref="B5106"/>
    <mergeCell ref="B5105:G5105"/>
    <mergeCell ref="B5108:B5109"/>
    <mergeCell ref="B5170:G5170"/>
    <mergeCell ref="B5161:G5161"/>
  </mergeCells>
  <conditionalFormatting sqref="E1991:F1991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t1jpcpVUwdMtCNIMwYaZ87olBU2lsdSzPe3dMuNPk8I=</DigestValue>
    </Reference>
    <Reference Type="http://www.w3.org/2000/09/xmldsig#Object" URI="#idOfficeObject">
      <DigestMethod Algorithm="http://www.w3.org/2001/04/xmlenc#sha256"/>
      <DigestValue>cOKiFefl2L9GDbNZQHEuwR2C4D7PSU50tc2FeUyPpVc=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W5sazidqU9y6dSEc3WGr7yj16Y/73IUHZBNlcLe3tCk=</DigestValue>
    </Reference>
    <Reference Type="http://www.w3.org/2000/09/xmldsig#Object" URI="#idValidSigLnImg">
      <DigestMethod Algorithm="http://www.w3.org/2001/04/xmlenc#sha256"/>
      <DigestValue>T+dVtPkMRKmjyyISC8HD6xecO60Iz4SiPwJ2vfB5G9w=</DigestValue>
    </Reference>
    <Reference Type="http://www.w3.org/2000/09/xmldsig#Object" URI="#idInvalidSigLnImg">
      <DigestMethod Algorithm="http://www.w3.org/2001/04/xmlenc#sha256"/>
      <DigestValue>coCwHdoJ+sRYq5aaWBxz/27teeSXtiAmqxBHoXDgFhI=</DigestValue>
    </Reference>
  </SignedInfo>
  <SignatureValue>GX3mMxY9GDfq8x/BDR9jgZreigAmr4smO1Of4GoR7C6Gdj1oNWFfjqxpHxY9mtms9+N22fFYTYX/
R+6VPkNYLxrujE2CTBQX9+eEt5m+CBJOGMFRjhoSvT033YCqTD7OSq5pA3PTB978eYY21J3CAI7C
ADYagQupnW9seHlnn0g1RgMBoYuHuqBBJqeqYf1Pa03sSSXfCtuQiup7lWi80S5xYfmIW5SCjVNA
OUx8xW/bflRGbvMvJXd7NkxnyOf3fCWLte02RGF4u/wMz3glGsYRYknr8ggBVEQCv6FGPCw+kwvH
NmSKWp2LMj0ZJTbcaaErInbAF1aFeF3ybty6sQ==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I3UVqT0LmdlZbflt+iWp+l2sB/nMdYLlu9x7gDmdqkA=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saO9DMoWJH4D9zOtkfQURKwhKPR+xZ4myQCbVkc/Ck0=</DigestValue>
      </Reference>
      <Reference URI="/xl/media/image1.emf?ContentType=image/x-emf">
        <DigestMethod Algorithm="http://www.w3.org/2001/04/xmlenc#sha256"/>
        <DigestValue>w5A0QxrJ0g+vWU4qU2K2pvPOD+U7KXoYOeGAjk8vX7A=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BoSCqZXvMRffQv/NCbP+ysF7nIrrKKb+17gWsf24VRM=</DigestValue>
      </Reference>
      <Reference URI="/xl/styles.xml?ContentType=application/vnd.openxmlformats-officedocument.spreadsheetml.styles+xml">
        <DigestMethod Algorithm="http://www.w3.org/2001/04/xmlenc#sha256"/>
        <DigestValue>8qcoo6LuKWjEa4WbjVB/uq4g9nshYq/5vTg6NXreKsw=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BaiK6CIwdS4b/Nud02pK9GHbtIA6eS8aZsoWbJNoX2Y=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duB37+nzDdNGwmayCY2HqfOhwG1kGH3KlFbcZIwrrN8=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2022-05-24T15:09:51Z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{22C1A73A-F3B9-4E3A-A0F9-8F38F6F36E21}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2022-05-24T15:09:51Z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ERuAMBOAC6XCnKIxnYAoBBoAp+XCnIBAAAAAAAAABCw6gMAAAAAAQAAAIjGdgDUxnYAELDqAwAAAACDLt8rZMZ2AJAoCXKIxnYApBBoAgAAAAAAAKV2mHhEbsjGdgCLAWcCBQAAAAAAAAAAAAAA2efGsQAAAABIyHYAKfHsdQAAAAAAAAAAAAAAAAAAAAAAAAAA1MZ2AAAAAAAYEGcCBQAAAOscuzLkxnYAHY9idgAApXbYxnYAAAAAAODGdgAAAAAAAAAAABGZYXYAAAAACQAAAPjHdgD4x3YAAAIAAPz///8BAAAAAAAAAAAAAAAAAAAAAAAAAAAAAABwT18IZHYACAAAAAAlAAAADAAAAAEAAAAYAAAADAAAAAAAAAISAAAADAAAAAEAAAAeAAAAGAAAAMMAAAAEAAAA9wAAABEAAAAlAAAADAAAAAEAAABUAAAAhAAAAMQAAAAEAAAA9QAAABAAAAABAAAAVZXbQV9C20HEAAAABAAAAAkAAABMAAAAAAAAAAAAAAAAAAAA//////////9gAAAANQAvADIANA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bACiaFW3E7HYAxOx2AGjs62wCAAAAxHcibSgAAAAYCJcAZAAAAAAAAADkeOR3eN68FAAAmwAgAAAAAAAAAAAAAAAAAJcAAgAAAAMAAABkAAAAAAAAAMDLxAekAAAAAAAAAAcApADYzrwUeN68FLDLxAcAAJsAJO12AAAAdgAGPOB3AgAAAAAAAAAAAAAAAACbAHjevBQCAAAAIO52ANQq4HcAAJsAAgAAAHjevBR7NLsycN68FAAAmwAAAHYABwAAAAAAAAARmWF2tCHgdwcAAAB07nYAdO52AAACAAD8////AQAAAAAAAAAAAAAAAAAAAHBPXwjkxJN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ngfw2HYA1Np2AA7y7HUNAQAAAAAAAO8TCgQAAAAAIQEAAKEAAACgq5sAAQAAAHgLzwcAAAAAcGG0FQAAAADgxiJtkGK0FQAAAABwYbQVsJLvbAMAAAC4ku9sAQAAAACMhBW8aiJtvS3qbEDcuf4l+caxsNqiAETadgAp8ex1AAB2AAcAAAA18ex1PN92AOD///8AAAAAAAAAAAAAAACQAQAAAAAAAQAAAABhAHIAaQBhAGwAAAAAAAAAAAAAAAAAAAAGAAAAAAAAABGZYXYAAAAABgAAAPTZdgD02XYAAAIAAPz///8BAAAAAAAAAAAAAAAAAAAAcE9fCOTEk3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EigdgDtm+110w4AAAigdgBEICEkRCAkAAAAAAD/////0w6o//////8UCwAACqgKAAx3ngcAAAAARCAk//////8UCwAAISQBAGAMewcAAAAAnD01dmk963VEICEk3KWAFQEAAAD/////AAAAAMSQ1RV0pHYAAAAAAMSQ1RUAAJ8Uej3rdWAMewdEICEkAQAAANylgBXEkNUVAAAAAAAAAABEICQAdKR2AEQgJP//////FAsAACEkAQBgDHsHAAAAAMEV73VEICEk+Cm5FQkAAAD/////AAAAABAAAAADAQAAqwUAABwAAAFEICEkMgAAAAAAAAABAAAA5MST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oIACA8mnM/u69/SvI9jt4tgjIR9FBosDBEjMVTUMlXWMVPRKUSeDxk4AAAAJgAAAADT6ff///////+Tk5MjK0krSbkvUcsuT8YVJFoTIFIrSbgtTcEQHEeBAAAAAJzP7vT6/bTa8kRleixHhy1Nwi5PxiQtTnBwcJKSki81SRwtZAgOI3gAAAAAweD02+35gsLqZ5q6Jz1jNEJyOUZ4qamp+/v7////wdPeVnCJAQECgAAAAACv1/Ho8/ubzu6CwuqMudS3u769vb3////////////L5fZymsABAgMgAAAAAK/X8fz9/uLx+snk9uTy+vz9/v///////////////8vl9nKawAECA2QAAAAAotHvtdryxOL1xOL1tdry0+r32+350+r3tdryxOL1pdPvc5rAAQIDTwAAAABpj7ZnjrZqj7Zqj7ZnjrZtkbdukrdtkbdnjrZqj7ZojrZ3rdUCAwRhAAAAAAAAAAAAAAAAAAAAAAAAAAAAAAAAAAAAAAAAAAAAAAAAAAAAAAAAAEg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EbgDATgAulwpyiMZ2AKAQaAKflwpyAQAAAAAAAAAQsOoDAAAAAAEAAACIxnYA1MZ2ABCw6gMAAAAAgy7fK2TGdgCQKAlyiMZ2AKQQaAIAAAAAAACldph4RG7IxnYAiwFnAgUAAAAAAAAAAAAAANnnxrEAAAAASMh2ACnx7HUAAAAAAAAAAAAAAAAAAAAAAAAAANTGdgAAAAAAGBBnAgUAAADrHLsy5MZ2AB2PYnYAAKV22MZ2AAAAAADgxnYAAAAAAAAAAAARmWF2AAAAAAkAAAD4x3YA+Md2AAACAAD8////AQAAAAAAAAAAAAAAAAAAAAAAAAAAAAAAcE9fCG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mwAomhVtxOx2AMTsdgBo7OtsAgAAAMR3Im0oAAAAGAiXAGQAAAAAAAAA5Hjkd3jevBQAAJsAIAAAAAAAAAAAAAAAAACXAAIAAAADAAAAZAAAAAAAAADAy8QHpAAAAAAAAAAHAKQA2M68FHjevBSwy8QHAACbACTtdgAAAHYABjzgdwIAAAAAAAAAAAAAAAAAmwB43rwUAgAAACDudgDUKuB3AACbAAIAAAB43rwUezS7MnDevBQAAJsAAAB2AAcAAAAAAAAAEZlhdrQh4HcHAAAAdO52AHTudgAAAgAA/P///wEAAAAAAAAAAAAAAAAAAABwT18I5MST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4H8Nh2ANTadgAO8ux1DQEAAAAAAADvEwoEAAAAACEBAAChAAAAoKubAAEAAAB4C88HAAAAAHBhtBUAAAAA4MYibZBitBUAAAAAcGG0FbCS72wDAAAAuJLvbAEAAAAAjIQVvGoibb0t6mxA3Ln+JfnGsbDaogBE2nYAKfHsdQAAdgAHAAAANfHsdTzfdgDg////AAAAAAAAAAAAAAAAkAEAAAAAAAEAAAAAYQByAGkAYQBsAAAAAAAAAAAAAAAAAAAABgAAAAAAAAARmWF2AAAAAAYAAAD02XYA9Nl2AAACAAD8////AQAAAAAAAAAAAAAAAAAAAHBPXwjkxJN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IoHYA7ZvtddMOAAAIoHYAmBshaZgbaQAAAAAAXk78bNMOqP//////FAsAAAqoCgAMd54HAAAAAJgbaf//////FAsAACFpAQBgDHsHAAAAAJw9NXZpPet1mBshadylgBUBAAAA/////wAAAABIVNQVdKR2AAAAAABIVNQVAACfFHo963VgDHsHmBshaQEAAADcpYAVSFTUFQAAAAAAAAAAmBtpAHSkdgCYG2n//////xQLAAAhaQEAYAx7BwAAAADBFe91mBshadCZEhYRAAAA/////wAAAAAQAAAAAwEAAKsFAAAcAAABmBshaVYAAAAAAAAAAQAAAOTEk3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2022-05-24T15:09:41Z</dcterms:modified>
</cp:coreProperties>
</file>